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28\Desktop\"/>
    </mc:Choice>
  </mc:AlternateContent>
  <bookViews>
    <workbookView xWindow="0" yWindow="0" windowWidth="28800" windowHeight="12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<sst xmlns="http://schemas.openxmlformats.org/spreadsheetml/2006/main" count="1093" uniqueCount="564">
  <si>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</si>
  <si>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</si>
  <si>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</si>
  <si>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</si>
  <si>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</si>
  <si>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</si>
  <si>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</si>
  <si>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</si>
  <si>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</si>
  <si>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</si>
  <si>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</si>
  <si>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</si>
  <si>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</si>
  <si>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</si>
  <si>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</si>
  <si>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</si>
  <si>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</si>
  <si>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</si>
  <si>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</si>
  <si>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</si>
  <si>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</si>
  <si>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</si>
  <si>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</si>
  <si>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</si>
  <si>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</si>
  <si>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</si>
  <si>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</si>
  <si>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</si>
  <si>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</si>
  <si>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</si>
  <si>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</si>
  <si>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</si>
  <si>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</si>
  <si>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</si>
  <si>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</si>
  <si>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</si>
  <si>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</si>
  <si>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</si>
  <si>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</si>
  <si>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</si>
  <si>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</si>
  <si>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</si>
  <si>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</si>
  <si>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</si>
  <si>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</si>
  <si>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</si>
  <si>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</si>
  <si>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</si>
  <si>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</si>
  <si>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</si>
  <si>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</si>
  <si>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</si>
  <si>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</si>
  <si>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</si>
  <si>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</si>
  <si>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</si>
  <si>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</si>
  <si>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</si>
  <si>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</si>
  <si>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</si>
  <si>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</si>
  <si>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</si>
  <si>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</si>
  <si>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</si>
  <si>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</si>
  <si>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</si>
  <si>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</si>
  <si>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</si>
  <si>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</si>
  <si>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</si>
  <si>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</si>
  <si>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</si>
  <si>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</si>
  <si>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</si>
  <si>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</si>
  <si>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</si>
  <si>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</si>
  <si>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</si>
  <si>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</si>
  <si>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</si>
  <si>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</si>
  <si>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</si>
  <si>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</si>
  <si>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</si>
  <si>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</si>
  <si>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</si>
  <si>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</si>
  <si>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</si>
  <si>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</si>
  <si>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</si>
  <si>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</si>
  <si>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</si>
  <si>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</si>
  <si>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</si>
  <si>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雄武町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</si>
  <si>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</si>
  <si>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</si>
  <si>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</si>
  <si>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</si>
  <si>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</si>
  <si>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</si>
  <si>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</si>
  <si>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</si>
  <si>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</si>
  <si>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</si>
  <si>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</si>
  <si>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</si>
  <si>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</si>
  <si>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</si>
  <si>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</si>
  <si>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</si>
  <si>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</si>
  <si>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</si>
  <si>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</si>
  <si>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</si>
  <si>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</si>
  <si>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</si>
  <si>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</si>
  <si>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</si>
  <si>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</si>
  <si>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</si>
  <si>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</si>
  <si>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</si>
  <si>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</si>
  <si>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</si>
  <si>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</si>
  <si>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</si>
  <si>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</si>
  <si>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</si>
  <si>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</si>
  <si>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</si>
  <si>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</si>
  <si>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</si>
  <si>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</si>
  <si>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</si>
  <si>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</si>
  <si>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</si>
  <si>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</si>
  <si>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</si>
  <si>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</si>
  <si>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</si>
  <si>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</si>
  <si>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</si>
  <si>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</si>
  <si>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</si>
  <si>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</si>
  <si>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</si>
  <si>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</si>
  <si>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</si>
  <si>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</si>
  <si>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</si>
  <si>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</si>
  <si>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</si>
  <si>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</si>
  <si>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</si>
  <si>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</si>
  <si>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</si>
  <si>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</si>
  <si>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</si>
  <si>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</si>
  <si>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</si>
  <si>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</si>
  <si>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</si>
  <si>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</si>
  <si>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</si>
  <si>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</si>
  <si>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</si>
  <si>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</si>
  <si>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</si>
  <si>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</si>
  <si>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</si>
  <si>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</si>
  <si>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</si>
  <si>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</si>
  <si>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</si>
  <si>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</si>
  <si>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</si>
  <si>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</si>
  <si>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</si>
  <si>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</si>
  <si>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</si>
  <si>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</si>
  <si>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</si>
  <si>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</si>
  <si>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</si>
  <si>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</si>
  <si>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</si>
  <si>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</si>
  <si>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</si>
  <si>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</si>
  <si>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</si>
  <si>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</si>
  <si>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</si>
  <si>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</si>
  <si>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</si>
  <si>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</si>
  <si>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</si>
  <si>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</si>
  <si>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</si>
  <si>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</si>
  <si>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</si>
  <si>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</si>
  <si>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</si>
  <si>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北海道雄武町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</si>
  <si>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</si>
  <si>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</si>
  <si>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</si>
  <si>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</si>
  <si>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</si>
  <si>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</si>
  <si>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</si>
  <si>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</si>
  <si>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</si>
  <si>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</si>
  <si>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</si>
  <si>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</si>
  <si>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</si>
  <si>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</si>
  <si>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</si>
  <si>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</si>
  <si>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</si>
  <si>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</si>
  <si>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</si>
  <si>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</si>
  <si>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</si>
  <si>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</si>
  <si>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</si>
  <si>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</si>
  <si>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</si>
  <si>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</si>
  <si>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</si>
  <si>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</si>
  <si>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</si>
  <si>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</si>
  <si>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</si>
  <si>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</si>
  <si>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</si>
  <si>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</si>
  <si>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</si>
  <si>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</si>
  <si>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</si>
  <si>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</si>
  <si>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</si>
  <si>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</si>
  <si>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</si>
  <si>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</si>
  <si>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</si>
  <si>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</si>
  <si>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</si>
  <si>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</si>
  <si>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</si>
  <si>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</si>
  <si>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</si>
  <si>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</si>
  <si>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</si>
  <si>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</si>
  <si>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</si>
  <si>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</si>
  <si>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</si>
  <si>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</si>
  <si>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</si>
  <si>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</si>
  <si>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</si>
  <si>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</si>
  <si>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</si>
  <si>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</si>
  <si>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</si>
  <si>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</si>
  <si>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</si>
  <si>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</si>
  <si>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</si>
  <si>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</si>
  <si>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</si>
  <si>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</si>
  <si>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</si>
  <si>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</si>
  <si>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</si>
  <si>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</si>
  <si>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</si>
  <si>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</si>
  <si>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</si>
  <si>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</si>
  <si>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</si>
  <si>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</si>
  <si>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</si>
  <si>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</si>
  <si>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</si>
  <si>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</si>
  <si>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</si>
  <si>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</si>
  <si>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</si>
  <si>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</si>
  <si>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</si>
  <si>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</si>
  <si>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</si>
  <si>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</si>
  <si>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</si>
  <si>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</si>
  <si>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</si>
  <si>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</si>
  <si>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</si>
  <si>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</si>
  <si>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</si>
  <si>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</si>
  <si>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</si>
  <si>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</si>
  <si>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</si>
  <si>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</si>
  <si>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</si>
  <si>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</si>
  <si>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</si>
  <si>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</si>
  <si>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</si>
  <si>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</si>
  <si>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</si>
  <si>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</si>
  <si>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</si>
  <si>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</si>
  <si>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</si>
  <si>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</si>
  <si>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</si>
  <si>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</si>
  <si>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</si>
  <si>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</si>
  <si>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</si>
  <si>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</si>
  <si>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</si>
  <si>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</si>
  <si>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</si>
  <si>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</si>
  <si>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</si>
  <si>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</si>
  <si>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</si>
  <si>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</si>
  <si>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</si>
  <si>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</si>
  <si>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</si>
  <si>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</si>
  <si>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</si>
  <si>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</si>
  <si>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</si>
  <si>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</si>
  <si>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</si>
  <si>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</si>
  <si>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</si>
  <si>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</si>
  <si>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</si>
  <si>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</si>
  <si>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</si>
  <si>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</si>
  <si>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</si>
  <si>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</si>
  <si>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</si>
  <si>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</si>
  <si>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北海道雄武町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</si>
  <si>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</si>
  <si>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</si>
  <si>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</si>
  <si>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</si>
  <si>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</si>
  <si>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</si>
  <si>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</si>
  <si>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</si>
  <si>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</si>
  <si>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</si>
  <si>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</si>
  <si>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</si>
  <si>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</si>
  <si>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</si>
  <si>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</si>
  <si>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</si>
  <si>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</si>
  <si>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</si>
  <si>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</si>
  <si>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</si>
  <si>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</si>
  <si>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</si>
  <si>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</si>
  <si>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</si>
  <si>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</si>
  <si>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</si>
  <si>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</si>
  <si>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</si>
  <si>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</si>
  <si>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</si>
  <si>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</si>
  <si>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</si>
  <si>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</si>
  <si>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雄武町国民健康保険事業特別会計</t>
    <phoneticPr fontId="5"/>
  </si>
  <si>
    <t>雄武町介護保険事業特別会計</t>
    <phoneticPr fontId="5"/>
  </si>
  <si>
    <t>雄武町後期高齢者医療事業特別会計</t>
    <phoneticPr fontId="5"/>
  </si>
  <si>
    <t>雄武町介護サービス事業特別会計</t>
    <phoneticPr fontId="5"/>
  </si>
  <si>
    <t>雄武町立介護老人保健施設事業特別会計</t>
    <phoneticPr fontId="5"/>
  </si>
  <si>
    <t>雄武町国民健康保険病院事業会計</t>
    <phoneticPr fontId="5"/>
  </si>
  <si>
    <t>法適用企業</t>
    <phoneticPr fontId="5"/>
  </si>
  <si>
    <t>雄武町簡易水道事業特別会計</t>
    <phoneticPr fontId="5"/>
  </si>
  <si>
    <t>法非適用企業</t>
    <phoneticPr fontId="5"/>
  </si>
  <si>
    <t>雄武町公共下水道事業特別会計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</si>
  <si>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</si>
  <si>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</si>
  <si>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</si>
  <si>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</si>
  <si>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</si>
  <si>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</si>
  <si>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</si>
  <si>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</si>
  <si>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</si>
  <si>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</si>
  <si>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</si>
  <si>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</si>
  <si>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</si>
  <si>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</si>
  <si>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</si>
  <si>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</si>
  <si>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</si>
  <si>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</si>
  <si>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</si>
  <si>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</si>
  <si>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</si>
  <si>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</si>
  <si>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</si>
  <si>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</si>
  <si>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</si>
  <si>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</si>
  <si>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</si>
  <si>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</si>
  <si>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</si>
  <si>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</si>
  <si>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</si>
  <si>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</si>
  <si>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</si>
  <si>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</si>
  <si>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</si>
  <si>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</si>
  <si>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</si>
  <si>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</si>
  <si>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</si>
  <si>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</si>
  <si>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</si>
  <si>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</si>
  <si>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</si>
  <si>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</si>
  <si>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</si>
  <si>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</si>
  <si>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</si>
  <si>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</si>
  <si>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</si>
  <si>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</si>
  <si>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</si>
  <si>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</si>
  <si>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</si>
  <si>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</si>
  <si>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</si>
  <si>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</si>
  <si>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</si>
  <si>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</si>
  <si>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</si>
  <si>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</si>
  <si>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</si>
  <si>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</si>
  <si>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</si>
  <si>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</si>
  <si>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</si>
  <si>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</si>
  <si>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</si>
  <si>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</si>
  <si>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</si>
  <si>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</si>
  <si>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</si>
  <si>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</si>
  <si>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</si>
  <si>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</si>
  <si>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</si>
  <si>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</si>
  <si>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</si>
  <si>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</si>
  <si>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</si>
  <si>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</si>
  <si>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</si>
  <si>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</si>
  <si>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</si>
  <si>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</si>
  <si>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</si>
  <si>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</si>
  <si>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</si>
  <si>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</si>
  <si>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</si>
  <si>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</si>
  <si>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</si>
  <si>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</si>
  <si>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</si>
  <si>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</si>
  <si>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</si>
  <si>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</si>
  <si>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</si>
  <si>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</si>
  <si>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</si>
  <si>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</si>
  <si>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</si>
  <si>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</si>
  <si>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</si>
  <si>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</si>
  <si>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</si>
  <si>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</si>
  <si>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</si>
  <si>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</si>
  <si>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</si>
  <si>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</si>
  <si>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</si>
  <si>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</si>
  <si>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</si>
  <si>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</si>
  <si>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</si>
  <si>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</si>
  <si>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</si>
  <si>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</si>
  <si>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</si>
  <si>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</si>
  <si>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</si>
  <si>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</si>
  <si>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</si>
  <si>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</si>
  <si>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</si>
  <si>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</si>
  <si>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</si>
  <si>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</si>
  <si>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</si>
  <si>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</si>
  <si>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</si>
  <si>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</si>
  <si>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</si>
  <si>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</si>
  <si>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</si>
  <si>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4.67</t>
  </si>
  <si>
    <t>▲ 9.75</t>
  </si>
  <si>
    <t>▲ 9.41</t>
  </si>
  <si>
    <t>▲ 12.15</t>
  </si>
  <si>
    <t>一般会計</t>
  </si>
  <si>
    <t>雄武町国民健康保険病院事業会計</t>
  </si>
  <si>
    <t>雄武町介護保険事業特別会計</t>
  </si>
  <si>
    <t>雄武町立介護老人保健施設事業特別会計</t>
  </si>
  <si>
    <t>雄武町公共下水道事業特別会計</t>
  </si>
  <si>
    <t>雄武町簡易水道事業特別会計</t>
  </si>
  <si>
    <t>雄武町国民健康保険事業特別会計</t>
  </si>
  <si>
    <t>雄武町後期高齢者医療事業特別会計</t>
  </si>
  <si>
    <t>その他会計（赤字）</t>
  </si>
  <si>
    <t>その他会計（黒字）</t>
  </si>
  <si>
    <t>R01</t>
    <phoneticPr fontId="5"/>
  </si>
  <si>
    <t>R02</t>
    <phoneticPr fontId="5"/>
  </si>
  <si>
    <t>R03</t>
    <phoneticPr fontId="5"/>
  </si>
  <si>
    <t>R04</t>
    <phoneticPr fontId="5"/>
  </si>
  <si>
    <t>R05</t>
    <phoneticPr fontId="5"/>
  </si>
  <si>
    <t>雄武町観光開発株式会社</t>
    <rPh sb="0" eb="3">
      <t>オウムチョウ</t>
    </rPh>
    <rPh sb="3" eb="7">
      <t>カンコウカイハツ</t>
    </rPh>
    <rPh sb="7" eb="11">
      <t>カブシキカイシャ</t>
    </rPh>
    <phoneticPr fontId="2"/>
  </si>
  <si>
    <t>-</t>
    <phoneticPr fontId="2"/>
  </si>
  <si>
    <t>網走地方教育研修センター組合</t>
    <rPh sb="0" eb="2">
      <t>アバシリ</t>
    </rPh>
    <rPh sb="2" eb="4">
      <t>チホウ</t>
    </rPh>
    <rPh sb="4" eb="6">
      <t>キョウイク</t>
    </rPh>
    <rPh sb="6" eb="8">
      <t>ケンシュウ</t>
    </rPh>
    <rPh sb="12" eb="14">
      <t>クミアイ</t>
    </rPh>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</si>
  <si>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</si>
  <si>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</si>
  <si>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広域紋別病院企業団</t>
    <rPh sb="0" eb="2">
      <t>コウイキ</t>
    </rPh>
    <rPh sb="2" eb="4">
      <t>モンベツ</t>
    </rPh>
    <rPh sb="4" eb="6">
      <t>ビョウイン</t>
    </rPh>
    <rPh sb="6" eb="8">
      <t>キギョウ</t>
    </rPh>
    <rPh sb="8" eb="9">
      <t>ダン</t>
    </rPh>
    <phoneticPr fontId="2"/>
  </si>
  <si>
    <t>ホテル日の出岬施設整備基金</t>
    <phoneticPr fontId="10"/>
  </si>
  <si>
    <t>ふるさと応援基金</t>
  </si>
  <si>
    <t>漁業振興基金</t>
  </si>
  <si>
    <t>雄武高等学校卒業生奨学基金</t>
  </si>
  <si>
    <t>公共施設整備基金</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</si>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</sst>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D1A1-4CF9-84B0-DA2A21C0E6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310715</c:v>
                </c:pt>
                <c:pt idx="1">
                  <c:v>235085</c:v>
                </c:pt>
                <c:pt idx="2">
                  <c:v>267023</c:v>
                </c:pt>
                <c:pt idx="3">
                  <c:v>285545</c:v>
                </c:pt>
                <c:pt idx="4">
                  <c:v>169489</c:v>
                </c:pt>
              </c:numCache>
            </c:numRef>
          </c:val>
          <c:smooth val="0"/>
          <c:extLst>
            <c:ext xmlns:c16="http://schemas.microsoft.com/office/drawing/2014/chart" uri="{C3380CC4-5D6E-409C-BE32-E72D297353CC}">
              <c16:uniqueId val="{00000001-D1A1-4CF9-84B0-DA2A21C0E6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7.62</c:v>
                </c:pt>
                <c:pt idx="1">
                  <c:v>5.71</c:v>
                </c:pt>
                <c:pt idx="2">
                  <c:v>9.69</c:v>
                </c:pt>
                <c:pt idx="3">
                  <c:v>10.37</c:v>
                </c:pt>
                <c:pt idx="4">
                  <c:v>6.78</c:v>
                </c:pt>
              </c:numCache>
            </c:numRef>
          </c:val>
          <c:extLst>
            <c:ext xmlns:c16="http://schemas.microsoft.com/office/drawing/2014/chart" uri="{C3380CC4-5D6E-409C-BE32-E72D297353CC}">
              <c16:uniqueId val="{00000000-7A25-4DA3-B02F-264F5E1781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79.790000000000006</c:v>
                </c:pt>
                <c:pt idx="1">
                  <c:v>73.47</c:v>
                </c:pt>
                <c:pt idx="2">
                  <c:v>68.31</c:v>
                </c:pt>
                <c:pt idx="3">
                  <c:v>64.89</c:v>
                </c:pt>
                <c:pt idx="4">
                  <c:v>61.16</c:v>
                </c:pt>
              </c:numCache>
            </c:numRef>
          </c:val>
          <c:extLst>
            <c:ext xmlns:c16="http://schemas.microsoft.com/office/drawing/2014/chart" uri="{C3380CC4-5D6E-409C-BE32-E72D297353CC}">
              <c16:uniqueId val="{00000001-7A25-4DA3-B02F-264F5E1781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-4.67</c:v>
                </c:pt>
                <c:pt idx="1">
                  <c:v>-9.75</c:v>
                </c:pt>
                <c:pt idx="2">
                  <c:v>0.51</c:v>
                </c:pt>
                <c:pt idx="3">
                  <c:v>-9.41</c:v>
                </c:pt>
                <c:pt idx="4">
                  <c:v>-12.15</c:v>
                </c:pt>
              </c:numCache>
            </c:numRef>
          </c:val>
          <c:smooth val="0"/>
          <c:extLst>
            <c:ext xmlns:c16="http://schemas.microsoft.com/office/drawing/2014/chart" uri="{C3380CC4-5D6E-409C-BE32-E72D297353CC}">
              <c16:uniqueId val="{00000002-7A25-4DA3-B02F-264F5E1781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0010-4A8A-8246-56D487CF38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10-4A8A-8246-56D487CF3855}"/>
            </c:ext>
          </c:extLst>
        </c:ser>
        <c:ser>
          <c:idx val="2"/>
          <c:order val="2"/>
          <c:tx>
            <c:strRef>
              <c:f>データシート!$A$29</c:f>
              <c:strCache>
                <c:ptCount val="1"/>
                <c:pt idx="0">
                  <c:v>雄武町後期高齢者医療事業特別会計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0010-4A8A-8246-56D487CF3855}"/>
            </c:ext>
          </c:extLst>
        </c:ser>
        <c:ser>
          <c:idx val="3"/>
          <c:order val="3"/>
          <c:tx>
            <c:strRef>
              <c:f>データシート!$A$30</c:f>
              <c:strCache>
                <c:ptCount val="1"/>
                <c:pt idx="0">
                  <c:v>雄武町国民健康保険事業特別会計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c:v>
                </c:pt>
                <c:pt idx="4">
                  <c:v>#N/A</c:v>
                </c:pt>
                <c:pt idx="5">
                  <c:v>0.09</c:v>
                </c:pt>
                <c:pt idx="6">
                  <c:v>#N/A</c:v>
                </c:pt>
                <c:pt idx="7">
                  <c:v>0.21</c:v>
                </c:pt>
                <c:pt idx="8">
                  <c:v>#N/A</c:v>
                </c:pt>
                <c:pt idx="9">
                  <c:v>0.04</c:v>
                </c:pt>
              </c:numCache>
            </c:numRef>
          </c:val>
          <c:extLst>
            <c:ext xmlns:c16="http://schemas.microsoft.com/office/drawing/2014/chart" uri="{C3380CC4-5D6E-409C-BE32-E72D297353CC}">
              <c16:uniqueId val="{00000003-0010-4A8A-8246-56D487CF3855}"/>
            </c:ext>
          </c:extLst>
        </c:ser>
        <c:ser>
          <c:idx val="4"/>
          <c:order val="4"/>
          <c:tx>
            <c:strRef>
              <c:f>データシート!$A$31</c:f>
              <c:strCache>
                <c:ptCount val="1"/>
                <c:pt idx="0">
                  <c:v>雄武町簡易水道事業特別会計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7.0000000000000007E-2</c:v>
                </c:pt>
                <c:pt idx="4">
                  <c:v>#N/A</c:v>
                </c:pt>
                <c:pt idx="5">
                  <c:v>0.06</c:v>
                </c:pt>
                <c:pt idx="6">
                  <c:v>#N/A</c:v>
                </c:pt>
                <c:pt idx="7">
                  <c:v>7.0000000000000007E-2</c:v>
                </c:pt>
                <c:pt idx="8">
                  <c:v>#N/A</c:v>
                </c:pt>
                <c:pt idx="9">
                  <c:v>0.13</c:v>
                </c:pt>
              </c:numCache>
            </c:numRef>
          </c:val>
          <c:extLst>
            <c:ext xmlns:c16="http://schemas.microsoft.com/office/drawing/2014/chart" uri="{C3380CC4-5D6E-409C-BE32-E72D297353CC}">
              <c16:uniqueId val="{00000004-0010-4A8A-8246-56D487CF3855}"/>
            </c:ext>
          </c:extLst>
        </c:ser>
        <c:ser>
          <c:idx val="5"/>
          <c:order val="5"/>
          <c:tx>
            <c:strRef>
              <c:f>データシート!$A$32</c:f>
              <c:strCache>
                <c:ptCount val="1"/>
                <c:pt idx="0">
                  <c:v>雄武町公共下水道事業特別会計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0.05</c:v>
                </c:pt>
                <c:pt idx="4">
                  <c:v>#N/A</c:v>
                </c:pt>
                <c:pt idx="5">
                  <c:v>0.05</c:v>
                </c:pt>
                <c:pt idx="6">
                  <c:v>#N/A</c:v>
                </c:pt>
                <c:pt idx="7">
                  <c:v>0.03</c:v>
                </c:pt>
                <c:pt idx="8">
                  <c:v>#N/A</c:v>
                </c:pt>
                <c:pt idx="9">
                  <c:v>0.23</c:v>
                </c:pt>
              </c:numCache>
            </c:numRef>
          </c:val>
          <c:extLst>
            <c:ext xmlns:c16="http://schemas.microsoft.com/office/drawing/2014/chart" uri="{C3380CC4-5D6E-409C-BE32-E72D297353CC}">
              <c16:uniqueId val="{00000005-0010-4A8A-8246-56D487CF3855}"/>
            </c:ext>
          </c:extLst>
        </c:ser>
        <c:ser>
          <c:idx val="6"/>
          <c:order val="6"/>
          <c:tx>
            <c:strRef>
              <c:f>データシート!$A$33</c:f>
              <c:strCache>
                <c:ptCount val="1"/>
                <c:pt idx="0">
                  <c:v>雄武町立介護老人保健施設事業特別会計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0.2</c:v>
                </c:pt>
                <c:pt idx="4">
                  <c:v>#N/A</c:v>
                </c:pt>
                <c:pt idx="5">
                  <c:v>0.12</c:v>
                </c:pt>
                <c:pt idx="6">
                  <c:v>#N/A</c:v>
                </c:pt>
                <c:pt idx="7">
                  <c:v>0.09</c:v>
                </c:pt>
                <c:pt idx="8">
                  <c:v>#N/A</c:v>
                </c:pt>
                <c:pt idx="9">
                  <c:v>0.28000000000000003</c:v>
                </c:pt>
              </c:numCache>
            </c:numRef>
          </c:val>
          <c:extLst>
            <c:ext xmlns:c16="http://schemas.microsoft.com/office/drawing/2014/chart" uri="{C3380CC4-5D6E-409C-BE32-E72D297353CC}">
              <c16:uniqueId val="{00000006-0010-4A8A-8246-56D487CF3855}"/>
            </c:ext>
          </c:extLst>
        </c:ser>
        <c:ser>
          <c:idx val="7"/>
          <c:order val="7"/>
          <c:tx>
            <c:strRef>
              <c:f>データシート!$A$34</c:f>
              <c:strCache>
                <c:ptCount val="1"/>
                <c:pt idx="0">
                  <c:v>雄武町介護保険事業特別会計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c:v>
                </c:pt>
                <c:pt idx="2">
                  <c:v>#N/A</c:v>
                </c:pt>
                <c:pt idx="3">
                  <c:v>0.39</c:v>
                </c:pt>
                <c:pt idx="4">
                  <c:v>#N/A</c:v>
                </c:pt>
                <c:pt idx="5">
                  <c:v>0.24</c:v>
                </c:pt>
                <c:pt idx="6">
                  <c:v>#N/A</c:v>
                </c:pt>
                <c:pt idx="7">
                  <c:v>0.19</c:v>
                </c:pt>
                <c:pt idx="8">
                  <c:v>#N/A</c:v>
                </c:pt>
                <c:pt idx="9">
                  <c:v>0.3</c:v>
                </c:pt>
              </c:numCache>
            </c:numRef>
          </c:val>
          <c:extLst>
            <c:ext xmlns:c16="http://schemas.microsoft.com/office/drawing/2014/chart" uri="{C3380CC4-5D6E-409C-BE32-E72D297353CC}">
              <c16:uniqueId val="{00000007-0010-4A8A-8246-56D487CF3855}"/>
            </c:ext>
          </c:extLst>
        </c:ser>
        <c:ser>
          <c:idx val="8"/>
          <c:order val="8"/>
          <c:tx>
            <c:strRef>
              <c:f>データシート!$A$35</c:f>
              <c:strCache>
                <c:ptCount val="1"/>
                <c:pt idx="0">
                  <c:v>雄武町国民健康保険病院事業会計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0.89</c:v>
                </c:pt>
                <c:pt idx="2">
                  <c:v>#N/A</c:v>
                </c:pt>
                <c:pt idx="3">
                  <c:v>0.15</c:v>
                </c:pt>
                <c:pt idx="4">
                  <c:v>#N/A</c:v>
                </c:pt>
                <c:pt idx="5">
                  <c:v>0.59</c:v>
                </c:pt>
                <c:pt idx="6">
                  <c:v>#N/A</c:v>
                </c:pt>
                <c:pt idx="7">
                  <c:v>0.05</c:v>
                </c:pt>
                <c:pt idx="8">
                  <c:v>#N/A</c:v>
                </c:pt>
                <c:pt idx="9">
                  <c:v>0.69</c:v>
                </c:pt>
              </c:numCache>
            </c:numRef>
          </c:val>
          <c:extLst>
            <c:ext xmlns:c16="http://schemas.microsoft.com/office/drawing/2014/chart" uri="{C3380CC4-5D6E-409C-BE32-E72D297353CC}">
              <c16:uniqueId val="{00000008-0010-4A8A-8246-56D487CF38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7.62</c:v>
                </c:pt>
                <c:pt idx="2">
                  <c:v>#N/A</c:v>
                </c:pt>
                <c:pt idx="3">
                  <c:v>5.71</c:v>
                </c:pt>
                <c:pt idx="4">
                  <c:v>#N/A</c:v>
                </c:pt>
                <c:pt idx="5">
                  <c:v>9.69</c:v>
                </c:pt>
                <c:pt idx="6">
                  <c:v>#N/A</c:v>
                </c:pt>
                <c:pt idx="7">
                  <c:v>10.37</c:v>
                </c:pt>
                <c:pt idx="8">
                  <c:v>#N/A</c:v>
                </c:pt>
                <c:pt idx="9">
                  <c:v>6.77</c:v>
                </c:pt>
              </c:numCache>
            </c:numRef>
          </c:val>
          <c:extLst>
            <c:ext xmlns:c16="http://schemas.microsoft.com/office/drawing/2014/chart" uri="{C3380CC4-5D6E-409C-BE32-E72D297353CC}">
              <c16:uniqueId val="{00000009-0010-4A8A-8246-56D487CF38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669</c:v>
                </c:pt>
                <c:pt idx="5">
                  <c:v>674</c:v>
                </c:pt>
                <c:pt idx="8">
                  <c:v>659</c:v>
                </c:pt>
                <c:pt idx="11">
                  <c:v>651</c:v>
                </c:pt>
                <c:pt idx="14">
                  <c:v>630</c:v>
                </c:pt>
              </c:numCache>
            </c:numRef>
          </c:val>
          <c:extLst>
            <c:ext xmlns:c16="http://schemas.microsoft.com/office/drawing/2014/chart" uri="{C3380CC4-5D6E-409C-BE32-E72D297353CC}">
              <c16:uniqueId val="{00000000-BE62-480F-B3EB-C0BE8F0999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1-BE62-480F-B3EB-C0BE8F0999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7</c:v>
                </c:pt>
                <c:pt idx="6">
                  <c:v>7</c:v>
                </c:pt>
                <c:pt idx="9">
                  <c:v>5</c:v>
                </c:pt>
                <c:pt idx="12">
                  <c:v>6</c:v>
                </c:pt>
              </c:numCache>
            </c:numRef>
          </c:val>
          <c:extLst>
            <c:ext xmlns:c16="http://schemas.microsoft.com/office/drawing/2014/chart" uri="{C3380CC4-5D6E-409C-BE32-E72D297353CC}">
              <c16:uniqueId val="{00000002-BE62-480F-B3EB-C0BE8F0999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2-480F-B3EB-C0BE8F0999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291</c:v>
                </c:pt>
                <c:pt idx="3">
                  <c:v>305</c:v>
                </c:pt>
                <c:pt idx="6">
                  <c:v>287</c:v>
                </c:pt>
                <c:pt idx="9">
                  <c:v>273</c:v>
                </c:pt>
                <c:pt idx="12">
                  <c:v>275</c:v>
                </c:pt>
              </c:numCache>
            </c:numRef>
          </c:val>
          <c:extLst>
            <c:ext xmlns:c16="http://schemas.microsoft.com/office/drawing/2014/chart" uri="{C3380CC4-5D6E-409C-BE32-E72D297353CC}">
              <c16:uniqueId val="{00000004-BE62-480F-B3EB-C0BE8F0999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2-480F-B3EB-C0BE8F0999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62-480F-B3EB-C0BE8F0999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613</c:v>
                </c:pt>
                <c:pt idx="3">
                  <c:v>613</c:v>
                </c:pt>
                <c:pt idx="6">
                  <c:v>623</c:v>
                </c:pt>
                <c:pt idx="9">
                  <c:v>611</c:v>
                </c:pt>
                <c:pt idx="12">
                  <c:v>604</c:v>
                </c:pt>
              </c:numCache>
            </c:numRef>
          </c:val>
          <c:extLst>
            <c:ext xmlns:c16="http://schemas.microsoft.com/office/drawing/2014/chart" uri="{C3380CC4-5D6E-409C-BE32-E72D297353CC}">
              <c16:uniqueId val="{00000007-BE62-480F-B3EB-C0BE8F0999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242</c:v>
                </c:pt>
                <c:pt idx="2">
                  <c:v>#N/A</c:v>
                </c:pt>
                <c:pt idx="3">
                  <c:v>#N/A</c:v>
                </c:pt>
                <c:pt idx="4">
                  <c:v>252</c:v>
                </c:pt>
                <c:pt idx="5">
                  <c:v>#N/A</c:v>
                </c:pt>
                <c:pt idx="6">
                  <c:v>#N/A</c:v>
                </c:pt>
                <c:pt idx="7">
                  <c:v>259</c:v>
                </c:pt>
                <c:pt idx="8">
                  <c:v>#N/A</c:v>
                </c:pt>
                <c:pt idx="9">
                  <c:v>#N/A</c:v>
                </c:pt>
                <c:pt idx="10">
                  <c:v>239</c:v>
                </c:pt>
                <c:pt idx="11">
                  <c:v>#N/A</c:v>
                </c:pt>
                <c:pt idx="12">
                  <c:v>#N/A</c:v>
                </c:pt>
                <c:pt idx="13">
                  <c:v>256</c:v>
                </c:pt>
                <c:pt idx="14">
                  <c:v>#N/A</c:v>
                </c:pt>
              </c:numCache>
            </c:numRef>
          </c:val>
          <c:smooth val="0"/>
          <c:extLst>
            <c:ext xmlns:c16="http://schemas.microsoft.com/office/drawing/2014/chart" uri="{C3380CC4-5D6E-409C-BE32-E72D297353CC}">
              <c16:uniqueId val="{00000008-BE62-480F-B3EB-C0BE8F0999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5866</c:v>
                </c:pt>
                <c:pt idx="5">
                  <c:v>5748</c:v>
                </c:pt>
                <c:pt idx="8">
                  <c:v>5536</c:v>
                </c:pt>
                <c:pt idx="11">
                  <c:v>5214</c:v>
                </c:pt>
                <c:pt idx="14">
                  <c:v>5071</c:v>
                </c:pt>
              </c:numCache>
            </c:numRef>
          </c:val>
          <c:extLst>
            <c:ext xmlns:c16="http://schemas.microsoft.com/office/drawing/2014/chart" uri="{C3380CC4-5D6E-409C-BE32-E72D297353CC}">
              <c16:uniqueId val="{00000000-82C1-4804-B367-901FAD6A4F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c:v>
                </c:pt>
                <c:pt idx="5">
                  <c:v>52</c:v>
                </c:pt>
                <c:pt idx="8">
                  <c:v>86</c:v>
                </c:pt>
                <c:pt idx="11">
                  <c:v>76</c:v>
                </c:pt>
                <c:pt idx="14">
                  <c:v>65</c:v>
                </c:pt>
              </c:numCache>
            </c:numRef>
          </c:val>
          <c:extLst>
            <c:ext xmlns:c16="http://schemas.microsoft.com/office/drawing/2014/chart" uri="{C3380CC4-5D6E-409C-BE32-E72D297353CC}">
              <c16:uniqueId val="{00000001-82C1-4804-B367-901FAD6A4F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4326</c:v>
                </c:pt>
                <c:pt idx="5">
                  <c:v>4248</c:v>
                </c:pt>
                <c:pt idx="8">
                  <c:v>4269</c:v>
                </c:pt>
                <c:pt idx="11">
                  <c:v>4410</c:v>
                </c:pt>
                <c:pt idx="14">
                  <c:v>4118</c:v>
                </c:pt>
              </c:numCache>
            </c:numRef>
          </c:val>
          <c:extLst>
            <c:ext xmlns:c16="http://schemas.microsoft.com/office/drawing/2014/chart" uri="{C3380CC4-5D6E-409C-BE32-E72D297353CC}">
              <c16:uniqueId val="{00000002-82C1-4804-B367-901FAD6A4F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C1-4804-B367-901FAD6A4F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C1-4804-B367-901FAD6A4F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C1-4804-B367-901FAD6A4F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433</c:v>
                </c:pt>
                <c:pt idx="3">
                  <c:v>406</c:v>
                </c:pt>
                <c:pt idx="6">
                  <c:v>371</c:v>
                </c:pt>
                <c:pt idx="9">
                  <c:v>308</c:v>
                </c:pt>
                <c:pt idx="12">
                  <c:v>340</c:v>
                </c:pt>
              </c:numCache>
            </c:numRef>
          </c:val>
          <c:extLst>
            <c:ext xmlns:c16="http://schemas.microsoft.com/office/drawing/2014/chart" uri="{C3380CC4-5D6E-409C-BE32-E72D297353CC}">
              <c16:uniqueId val="{00000006-82C1-4804-B367-901FAD6A4F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2C1-4804-B367-901FAD6A4F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2503</c:v>
                </c:pt>
                <c:pt idx="3">
                  <c:v>2563</c:v>
                </c:pt>
                <c:pt idx="6">
                  <c:v>2491</c:v>
                </c:pt>
                <c:pt idx="9">
                  <c:v>2402</c:v>
                </c:pt>
                <c:pt idx="12">
                  <c:v>2296</c:v>
                </c:pt>
              </c:numCache>
            </c:numRef>
          </c:val>
          <c:extLst>
            <c:ext xmlns:c16="http://schemas.microsoft.com/office/drawing/2014/chart" uri="{C3380CC4-5D6E-409C-BE32-E72D297353CC}">
              <c16:uniqueId val="{00000008-82C1-4804-B367-901FAD6A4F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C1-4804-B367-901FAD6A4F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5429</c:v>
                </c:pt>
                <c:pt idx="3">
                  <c:v>5304</c:v>
                </c:pt>
                <c:pt idx="6">
                  <c:v>5299</c:v>
                </c:pt>
                <c:pt idx="9">
                  <c:v>5131</c:v>
                </c:pt>
                <c:pt idx="12">
                  <c:v>4916</c:v>
                </c:pt>
              </c:numCache>
            </c:numRef>
          </c:val>
          <c:extLst>
            <c:ext xmlns:c16="http://schemas.microsoft.com/office/drawing/2014/chart" uri="{C3380CC4-5D6E-409C-BE32-E72D297353CC}">
              <c16:uniqueId val="{0000000A-82C1-4804-B367-901FAD6A4F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C1-4804-B367-901FAD6A4F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2676</c:v>
                </c:pt>
                <c:pt idx="1">
                  <c:v>2487</c:v>
                </c:pt>
                <c:pt idx="2">
                  <c:v>2356</c:v>
                </c:pt>
              </c:numCache>
            </c:numRef>
          </c:val>
          <c:extLst>
            <c:ext xmlns:c16="http://schemas.microsoft.com/office/drawing/2014/chart" uri="{C3380CC4-5D6E-409C-BE32-E72D297353CC}">
              <c16:uniqueId val="{00000000-B1F6-4AB3-B678-15017DD217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626</c:v>
                </c:pt>
                <c:pt idx="1">
                  <c:v>572</c:v>
                </c:pt>
                <c:pt idx="2">
                  <c:v>547</c:v>
                </c:pt>
              </c:numCache>
            </c:numRef>
          </c:val>
          <c:extLst>
            <c:ext xmlns:c16="http://schemas.microsoft.com/office/drawing/2014/chart" uri="{C3380CC4-5D6E-409C-BE32-E72D297353CC}">
              <c16:uniqueId val="{00000001-B1F6-4AB3-B678-15017DD217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872</c:v>
                </c:pt>
                <c:pt idx="1">
                  <c:v>1008</c:v>
                </c:pt>
                <c:pt idx="2">
                  <c:v>1122</c:v>
                </c:pt>
              </c:numCache>
            </c:numRef>
          </c:val>
          <c:extLst>
            <c:ext xmlns:c16="http://schemas.microsoft.com/office/drawing/2014/chart" uri="{C3380CC4-5D6E-409C-BE32-E72D297353CC}">
              <c16:uniqueId val="{00000002-B1F6-4AB3-B678-15017DD217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3,865
636.88
7,249,986
6,802,147
261,066
3,851,959
4,915,836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ここ数年は類似団体平均値と同レベルか若しくは若干上回っています。</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事務事業評価に基づく優先度・緊急性の高い事業の選択など投資的経費の抑制を図り、歳出の見直しを徹底するとともに、</a:t>
          </a:r>
          <a:r>
            <a:rPr kumimoji="1" lang="ja-JP" altLang="ja-JP" sz="1100">
              <a:solidFill>
                <a:schemeClr val="dk1"/>
              </a:solidFill>
              <a:effectLst/>
              <a:latin typeface="+mn-lt"/>
              <a:ea typeface="+mn-ea"/>
              <a:cs typeface="+mn-cs"/>
            </a:rPr>
            <a:t>歳入確保のため、町税の収納率向上対策などを進めながら財政基盤の強化に努めていきます。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1" name="直線コネクタ 70"/>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7" name="直線コネクタ 76"/>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0" name="テキスト ボックス 89"/>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物価高騰により経常経費は増加傾向にあるが、地方税が大幅に増加したため、類似団体内平均値を下回っています。</a:t>
          </a:r>
          <a:endParaRPr lang="ja-JP" altLang="ja-JP" sz="1400">
            <a:effectLst/>
          </a:endParaRPr>
        </a:p>
        <a:p>
          <a:r>
            <a:rPr kumimoji="1" lang="ja-JP" altLang="ja-JP" sz="1100">
              <a:solidFill>
                <a:schemeClr val="dk1"/>
              </a:solidFill>
              <a:effectLst/>
              <a:latin typeface="+mn-lt"/>
              <a:ea typeface="+mn-ea"/>
              <a:cs typeface="+mn-cs"/>
            </a:rPr>
            <a:t>今後も事務事業の点検・見直しなどを行い、経常経費の抑制を図りつつ、現行水準を維持できるよう努めていきます。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61</xdr:row>
      <xdr:rowOff>151554</xdr:rowOff>
    </xdr:to>
    <xdr:cxnSp macro="">
      <xdr:nvCxnSpPr>
        <xdr:cNvPr id="131" name="直線コネクタ 130"/>
        <xdr:cNvCxnSpPr/>
      </xdr:nvCxnSpPr>
      <xdr:spPr>
        <a:xfrm>
          <a:off x="4114800" y="10561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61</xdr:row>
      <xdr:rowOff>103294</xdr:rowOff>
    </xdr:to>
    <xdr:cxnSp macro="">
      <xdr:nvCxnSpPr>
        <xdr:cNvPr id="134" name="直線コネクタ 133"/>
        <xdr:cNvCxnSpPr/>
      </xdr:nvCxnSpPr>
      <xdr:spPr>
        <a:xfrm>
          <a:off x="3225800" y="1051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61</xdr:row>
      <xdr:rowOff>143510</xdr:rowOff>
    </xdr:to>
    <xdr:cxnSp macro="">
      <xdr:nvCxnSpPr>
        <xdr:cNvPr id="137" name="直線コネクタ 136"/>
        <xdr:cNvCxnSpPr/>
      </xdr:nvCxnSpPr>
      <xdr:spPr>
        <a:xfrm flipV="1">
          <a:off x="2336800" y="1051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61</xdr:row>
      <xdr:rowOff>143510</xdr:rowOff>
    </xdr:to>
    <xdr:cxnSp macro="">
      <xdr:nvCxnSpPr>
        <xdr:cNvPr id="140" name="直線コネクタ 139"/>
        <xdr:cNvCxnSpPr/>
      </xdr:nvCxnSpPr>
      <xdr:spPr>
        <a:xfrm>
          <a:off x="1447800" y="105416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0" name="楕円 149"/>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1"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2" name="楕円 151"/>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3" name="テキスト ボックス 152"/>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4" name="楕円 153"/>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5" name="テキスト ボックス 154"/>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8" name="楕円 157"/>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9" name="テキスト ボックス 158"/>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経費抑制には努めてい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が、人件費上昇や物価高騰などにより、人口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人当たりの人件費・物件費等決算額は類似団体内平均値を上回りました。</a:t>
          </a:r>
          <a:endParaRPr lang="ja-JP" altLang="ja-JP" sz="1400">
            <a:effectLst/>
          </a:endParaRPr>
        </a:p>
        <a:p>
          <a:r>
            <a:rPr kumimoji="1" lang="ja-JP" altLang="ja-JP" sz="1100">
              <a:solidFill>
                <a:schemeClr val="dk1"/>
              </a:solidFill>
              <a:effectLst/>
              <a:latin typeface="+mn-lt"/>
              <a:ea typeface="+mn-ea"/>
              <a:cs typeface="+mn-cs"/>
            </a:rPr>
            <a:t>今後も事務事業の点検・見直しなどを行い、経常経費の抑制を図るよう努めていきます。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11547</xdr:rowOff>
    </xdr:from>
    <xdr:to>
      <xdr:col>23</xdr:col>
      <xdr:colOff>133350</xdr:colOff>
      <xdr:row>83</xdr:row>
      <xdr:rowOff>36606</xdr:rowOff>
    </xdr:to>
    <xdr:cxnSp macro="">
      <xdr:nvCxnSpPr>
        <xdr:cNvPr id="193" name="直線コネクタ 192"/>
        <xdr:cNvCxnSpPr/>
      </xdr:nvCxnSpPr>
      <xdr:spPr>
        <a:xfrm>
          <a:off x="4114800" y="14241897"/>
          <a:ext cx="8382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121807</xdr:rowOff>
    </xdr:from>
    <xdr:to>
      <xdr:col>19</xdr:col>
      <xdr:colOff>133350</xdr:colOff>
      <xdr:row>83</xdr:row>
      <xdr:rowOff>11547</xdr:rowOff>
    </xdr:to>
    <xdr:cxnSp macro="">
      <xdr:nvCxnSpPr>
        <xdr:cNvPr id="196" name="直線コネクタ 195"/>
        <xdr:cNvCxnSpPr/>
      </xdr:nvCxnSpPr>
      <xdr:spPr>
        <a:xfrm>
          <a:off x="3225800" y="14180707"/>
          <a:ext cx="889000" cy="6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53832</xdr:rowOff>
    </xdr:from>
    <xdr:to>
      <xdr:col>15</xdr:col>
      <xdr:colOff>82550</xdr:colOff>
      <xdr:row>82</xdr:row>
      <xdr:rowOff>121807</xdr:rowOff>
    </xdr:to>
    <xdr:cxnSp macro="">
      <xdr:nvCxnSpPr>
        <xdr:cNvPr id="199" name="直線コネクタ 198"/>
        <xdr:cNvCxnSpPr/>
      </xdr:nvCxnSpPr>
      <xdr:spPr>
        <a:xfrm>
          <a:off x="2336800" y="14112732"/>
          <a:ext cx="889000" cy="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28280</xdr:rowOff>
    </xdr:from>
    <xdr:to>
      <xdr:col>11</xdr:col>
      <xdr:colOff>31750</xdr:colOff>
      <xdr:row>82</xdr:row>
      <xdr:rowOff>53832</xdr:rowOff>
    </xdr:to>
    <xdr:cxnSp macro="">
      <xdr:nvCxnSpPr>
        <xdr:cNvPr id="202" name="直線コネクタ 201"/>
        <xdr:cNvCxnSpPr/>
      </xdr:nvCxnSpPr>
      <xdr:spPr>
        <a:xfrm>
          <a:off x="1447800" y="14087180"/>
          <a:ext cx="889000" cy="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157256</xdr:rowOff>
    </xdr:from>
    <xdr:to>
      <xdr:col>23</xdr:col>
      <xdr:colOff>184150</xdr:colOff>
      <xdr:row>83</xdr:row>
      <xdr:rowOff>87406</xdr:rowOff>
    </xdr:to>
    <xdr:sp macro="" textlink="">
      <xdr:nvSpPr>
        <xdr:cNvPr id="212" name="楕円 211"/>
        <xdr:cNvSpPr/>
      </xdr:nvSpPr>
      <xdr:spPr>
        <a:xfrm>
          <a:off x="4902200" y="142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129333</xdr:rowOff>
    </xdr:from>
    <xdr:ext cx="762000" cy="259045"/>
    <xdr:sp macro="" textlink="">
      <xdr:nvSpPr>
        <xdr:cNvPr id="213" name="人件費・物件費等の状況該当値テキスト"/>
        <xdr:cNvSpPr txBox="1"/>
      </xdr:nvSpPr>
      <xdr:spPr>
        <a:xfrm>
          <a:off x="5041900" y="1418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132197</xdr:rowOff>
    </xdr:from>
    <xdr:to>
      <xdr:col>19</xdr:col>
      <xdr:colOff>184150</xdr:colOff>
      <xdr:row>83</xdr:row>
      <xdr:rowOff>62347</xdr:rowOff>
    </xdr:to>
    <xdr:sp macro="" textlink="">
      <xdr:nvSpPr>
        <xdr:cNvPr id="214" name="楕円 213"/>
        <xdr:cNvSpPr/>
      </xdr:nvSpPr>
      <xdr:spPr>
        <a:xfrm>
          <a:off x="4064000" y="141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47124</xdr:rowOff>
    </xdr:from>
    <xdr:ext cx="736600" cy="259045"/>
    <xdr:sp macro="" textlink="">
      <xdr:nvSpPr>
        <xdr:cNvPr id="215" name="テキスト ボックス 214"/>
        <xdr:cNvSpPr txBox="1"/>
      </xdr:nvSpPr>
      <xdr:spPr>
        <a:xfrm>
          <a:off x="3733800" y="1427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71007</xdr:rowOff>
    </xdr:from>
    <xdr:to>
      <xdr:col>15</xdr:col>
      <xdr:colOff>133350</xdr:colOff>
      <xdr:row>83</xdr:row>
      <xdr:rowOff>1157</xdr:rowOff>
    </xdr:to>
    <xdr:sp macro="" textlink="">
      <xdr:nvSpPr>
        <xdr:cNvPr id="216" name="楕円 215"/>
        <xdr:cNvSpPr/>
      </xdr:nvSpPr>
      <xdr:spPr>
        <a:xfrm>
          <a:off x="3175000" y="141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11334</xdr:rowOff>
    </xdr:from>
    <xdr:ext cx="762000" cy="259045"/>
    <xdr:sp macro="" textlink="">
      <xdr:nvSpPr>
        <xdr:cNvPr id="217" name="テキスト ボックス 216"/>
        <xdr:cNvSpPr txBox="1"/>
      </xdr:nvSpPr>
      <xdr:spPr>
        <a:xfrm>
          <a:off x="2844800" y="1389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3032</xdr:rowOff>
    </xdr:from>
    <xdr:to>
      <xdr:col>11</xdr:col>
      <xdr:colOff>82550</xdr:colOff>
      <xdr:row>82</xdr:row>
      <xdr:rowOff>104632</xdr:rowOff>
    </xdr:to>
    <xdr:sp macro="" textlink="">
      <xdr:nvSpPr>
        <xdr:cNvPr id="218" name="楕円 217"/>
        <xdr:cNvSpPr/>
      </xdr:nvSpPr>
      <xdr:spPr>
        <a:xfrm>
          <a:off x="2286000" y="140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114809</xdr:rowOff>
    </xdr:from>
    <xdr:ext cx="762000" cy="259045"/>
    <xdr:sp macro="" textlink="">
      <xdr:nvSpPr>
        <xdr:cNvPr id="219" name="テキスト ボックス 218"/>
        <xdr:cNvSpPr txBox="1"/>
      </xdr:nvSpPr>
      <xdr:spPr>
        <a:xfrm>
          <a:off x="1955800" y="138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148930</xdr:rowOff>
    </xdr:from>
    <xdr:to>
      <xdr:col>7</xdr:col>
      <xdr:colOff>31750</xdr:colOff>
      <xdr:row>82</xdr:row>
      <xdr:rowOff>79080</xdr:rowOff>
    </xdr:to>
    <xdr:sp macro="" textlink="">
      <xdr:nvSpPr>
        <xdr:cNvPr id="220" name="楕円 219"/>
        <xdr:cNvSpPr/>
      </xdr:nvSpPr>
      <xdr:spPr>
        <a:xfrm>
          <a:off x="1397000" y="140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89257</xdr:rowOff>
    </xdr:from>
    <xdr:ext cx="762000" cy="259045"/>
    <xdr:sp macro="" textlink="">
      <xdr:nvSpPr>
        <xdr:cNvPr id="221" name="テキスト ボックス 220"/>
        <xdr:cNvSpPr txBox="1"/>
      </xdr:nvSpPr>
      <xdr:spPr>
        <a:xfrm>
          <a:off x="1066800" y="138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今後は高齢層の退職や若年層の新規採用に伴い、指数は低下するものと見込まれますが、類似団体内平均値を上回っています。年功的要素の高い給与構造の見直しを行</a:t>
          </a:r>
          <a:r>
            <a:rPr kumimoji="1" lang="ja-JP" altLang="en-US" sz="1100">
              <a:solidFill>
                <a:schemeClr val="dk1"/>
              </a:solidFill>
              <a:effectLst/>
              <a:latin typeface="+mn-lt"/>
              <a:ea typeface="+mn-ea"/>
              <a:cs typeface="+mn-cs"/>
            </a:rPr>
            <a:t>いつつ、</a:t>
          </a:r>
          <a:r>
            <a:rPr kumimoji="1" lang="ja-JP" altLang="ja-JP" sz="1100">
              <a:solidFill>
                <a:schemeClr val="dk1"/>
              </a:solidFill>
              <a:effectLst/>
              <a:latin typeface="+mn-lt"/>
              <a:ea typeface="+mn-ea"/>
              <a:cs typeface="+mn-cs"/>
            </a:rPr>
            <a:t>給与制度の適正化に努めていきます。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xdr:rowOff>
    </xdr:from>
    <xdr:to>
      <xdr:col>81</xdr:col>
      <xdr:colOff>44450</xdr:colOff>
      <xdr:row>88</xdr:row>
      <xdr:rowOff>42227</xdr:rowOff>
    </xdr:to>
    <xdr:cxnSp macro="">
      <xdr:nvCxnSpPr>
        <xdr:cNvPr id="251" name="直線コネクタ 250"/>
        <xdr:cNvCxnSpPr/>
      </xdr:nvCxnSpPr>
      <xdr:spPr>
        <a:xfrm flipV="1">
          <a:off x="16179800" y="1509363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42227</xdr:rowOff>
    </xdr:from>
    <xdr:to>
      <xdr:col>77</xdr:col>
      <xdr:colOff>44450</xdr:colOff>
      <xdr:row>88</xdr:row>
      <xdr:rowOff>84455</xdr:rowOff>
    </xdr:to>
    <xdr:cxnSp macro="">
      <xdr:nvCxnSpPr>
        <xdr:cNvPr id="254" name="直線コネクタ 253"/>
        <xdr:cNvCxnSpPr/>
      </xdr:nvCxnSpPr>
      <xdr:spPr>
        <a:xfrm flipV="1">
          <a:off x="15290800" y="1512982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78423</xdr:rowOff>
    </xdr:from>
    <xdr:to>
      <xdr:col>72</xdr:col>
      <xdr:colOff>203200</xdr:colOff>
      <xdr:row>88</xdr:row>
      <xdr:rowOff>84455</xdr:rowOff>
    </xdr:to>
    <xdr:cxnSp macro="">
      <xdr:nvCxnSpPr>
        <xdr:cNvPr id="257" name="直線コネクタ 256"/>
        <xdr:cNvCxnSpPr/>
      </xdr:nvCxnSpPr>
      <xdr:spPr>
        <a:xfrm>
          <a:off x="14401800" y="1516602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78423</xdr:rowOff>
    </xdr:to>
    <xdr:cxnSp macro="">
      <xdr:nvCxnSpPr>
        <xdr:cNvPr id="260" name="直線コネクタ 259"/>
        <xdr:cNvCxnSpPr/>
      </xdr:nvCxnSpPr>
      <xdr:spPr>
        <a:xfrm>
          <a:off x="13512800" y="151358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126682</xdr:rowOff>
    </xdr:from>
    <xdr:to>
      <xdr:col>81</xdr:col>
      <xdr:colOff>95250</xdr:colOff>
      <xdr:row>88</xdr:row>
      <xdr:rowOff>56832</xdr:rowOff>
    </xdr:to>
    <xdr:sp macro="" textlink="">
      <xdr:nvSpPr>
        <xdr:cNvPr id="270" name="楕円 269"/>
        <xdr:cNvSpPr/>
      </xdr:nvSpPr>
      <xdr:spPr>
        <a:xfrm>
          <a:off x="169672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22559</xdr:rowOff>
    </xdr:from>
    <xdr:ext cx="762000" cy="259045"/>
    <xdr:sp macro="" textlink="">
      <xdr:nvSpPr>
        <xdr:cNvPr id="271" name="給与水準   （国との比較）該当値テキスト"/>
        <xdr:cNvSpPr txBox="1"/>
      </xdr:nvSpPr>
      <xdr:spPr>
        <a:xfrm>
          <a:off x="17106900" y="1493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2" name="楕円 271"/>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73" name="テキスト ボックス 272"/>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33655</xdr:rowOff>
    </xdr:from>
    <xdr:to>
      <xdr:col>73</xdr:col>
      <xdr:colOff>44450</xdr:colOff>
      <xdr:row>88</xdr:row>
      <xdr:rowOff>135255</xdr:rowOff>
    </xdr:to>
    <xdr:sp macro="" textlink="">
      <xdr:nvSpPr>
        <xdr:cNvPr id="274" name="楕円 273"/>
        <xdr:cNvSpPr/>
      </xdr:nvSpPr>
      <xdr:spPr>
        <a:xfrm>
          <a:off x="15240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120032</xdr:rowOff>
    </xdr:from>
    <xdr:ext cx="762000" cy="259045"/>
    <xdr:sp macro="" textlink="">
      <xdr:nvSpPr>
        <xdr:cNvPr id="275" name="テキスト ボックス 274"/>
        <xdr:cNvSpPr txBox="1"/>
      </xdr:nvSpPr>
      <xdr:spPr>
        <a:xfrm>
          <a:off x="14909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27623</xdr:rowOff>
    </xdr:from>
    <xdr:to>
      <xdr:col>68</xdr:col>
      <xdr:colOff>203200</xdr:colOff>
      <xdr:row>88</xdr:row>
      <xdr:rowOff>129223</xdr:rowOff>
    </xdr:to>
    <xdr:sp macro="" textlink="">
      <xdr:nvSpPr>
        <xdr:cNvPr id="276" name="楕円 275"/>
        <xdr:cNvSpPr/>
      </xdr:nvSpPr>
      <xdr:spPr>
        <a:xfrm>
          <a:off x="14351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114000</xdr:rowOff>
    </xdr:from>
    <xdr:ext cx="762000" cy="259045"/>
    <xdr:sp macro="" textlink="">
      <xdr:nvSpPr>
        <xdr:cNvPr id="277" name="テキスト ボックス 276"/>
        <xdr:cNvSpPr txBox="1"/>
      </xdr:nvSpPr>
      <xdr:spPr>
        <a:xfrm>
          <a:off x="14020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8" name="楕円 277"/>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9" name="テキスト ボックス 278"/>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業務の民間委託や指定管理者制度の導入を実施し、職員定数を抑制してきましたが、類似団体内平均値を</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上回りました。</a:t>
          </a:r>
          <a:endParaRPr lang="ja-JP" altLang="ja-JP" sz="1400">
            <a:effectLst/>
          </a:endParaRPr>
        </a:p>
        <a:p>
          <a:r>
            <a:rPr kumimoji="1" lang="ja-JP" altLang="ja-JP" sz="1100">
              <a:solidFill>
                <a:schemeClr val="dk1"/>
              </a:solidFill>
              <a:effectLst/>
              <a:latin typeface="+mn-lt"/>
              <a:ea typeface="+mn-ea"/>
              <a:cs typeface="+mn-cs"/>
            </a:rPr>
            <a:t>今後も事務事業の点検・見直しを行い、業務の民間委託や指定管理者制度の導入を継続しつつ、適正な定員管理に努めていきます。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46513</xdr:rowOff>
    </xdr:from>
    <xdr:to>
      <xdr:col>81</xdr:col>
      <xdr:colOff>44450</xdr:colOff>
      <xdr:row>60</xdr:row>
      <xdr:rowOff>67929</xdr:rowOff>
    </xdr:to>
    <xdr:cxnSp macro="">
      <xdr:nvCxnSpPr>
        <xdr:cNvPr id="318" name="直線コネクタ 317"/>
        <xdr:cNvCxnSpPr/>
      </xdr:nvCxnSpPr>
      <xdr:spPr>
        <a:xfrm>
          <a:off x="16179800" y="10333513"/>
          <a:ext cx="8382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8509</xdr:rowOff>
    </xdr:from>
    <xdr:to>
      <xdr:col>77</xdr:col>
      <xdr:colOff>44450</xdr:colOff>
      <xdr:row>60</xdr:row>
      <xdr:rowOff>46513</xdr:rowOff>
    </xdr:to>
    <xdr:cxnSp macro="">
      <xdr:nvCxnSpPr>
        <xdr:cNvPr id="321" name="直線コネクタ 320"/>
        <xdr:cNvCxnSpPr/>
      </xdr:nvCxnSpPr>
      <xdr:spPr>
        <a:xfrm>
          <a:off x="15290800" y="10295509"/>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161258</xdr:rowOff>
    </xdr:from>
    <xdr:to>
      <xdr:col>72</xdr:col>
      <xdr:colOff>203200</xdr:colOff>
      <xdr:row>60</xdr:row>
      <xdr:rowOff>8509</xdr:rowOff>
    </xdr:to>
    <xdr:cxnSp macro="">
      <xdr:nvCxnSpPr>
        <xdr:cNvPr id="324" name="直線コネクタ 323"/>
        <xdr:cNvCxnSpPr/>
      </xdr:nvCxnSpPr>
      <xdr:spPr>
        <a:xfrm>
          <a:off x="14401800" y="10276808"/>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161258</xdr:rowOff>
    </xdr:from>
    <xdr:to>
      <xdr:col>68</xdr:col>
      <xdr:colOff>152400</xdr:colOff>
      <xdr:row>59</xdr:row>
      <xdr:rowOff>166989</xdr:rowOff>
    </xdr:to>
    <xdr:cxnSp macro="">
      <xdr:nvCxnSpPr>
        <xdr:cNvPr id="327" name="直線コネクタ 326"/>
        <xdr:cNvCxnSpPr/>
      </xdr:nvCxnSpPr>
      <xdr:spPr>
        <a:xfrm flipV="1">
          <a:off x="13512800" y="10276808"/>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17129</xdr:rowOff>
    </xdr:from>
    <xdr:to>
      <xdr:col>81</xdr:col>
      <xdr:colOff>95250</xdr:colOff>
      <xdr:row>60</xdr:row>
      <xdr:rowOff>118729</xdr:rowOff>
    </xdr:to>
    <xdr:sp macro="" textlink="">
      <xdr:nvSpPr>
        <xdr:cNvPr id="337" name="楕円 336"/>
        <xdr:cNvSpPr/>
      </xdr:nvSpPr>
      <xdr:spPr>
        <a:xfrm>
          <a:off x="16967200" y="103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160656</xdr:rowOff>
    </xdr:from>
    <xdr:ext cx="762000" cy="259045"/>
    <xdr:sp macro="" textlink="">
      <xdr:nvSpPr>
        <xdr:cNvPr id="338" name="定員管理の状況該当値テキスト"/>
        <xdr:cNvSpPr txBox="1"/>
      </xdr:nvSpPr>
      <xdr:spPr>
        <a:xfrm>
          <a:off x="17106900" y="1027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167163</xdr:rowOff>
    </xdr:from>
    <xdr:to>
      <xdr:col>77</xdr:col>
      <xdr:colOff>95250</xdr:colOff>
      <xdr:row>60</xdr:row>
      <xdr:rowOff>97313</xdr:rowOff>
    </xdr:to>
    <xdr:sp macro="" textlink="">
      <xdr:nvSpPr>
        <xdr:cNvPr id="339" name="楕円 338"/>
        <xdr:cNvSpPr/>
      </xdr:nvSpPr>
      <xdr:spPr>
        <a:xfrm>
          <a:off x="16129000" y="102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82090</xdr:rowOff>
    </xdr:from>
    <xdr:ext cx="736600" cy="259045"/>
    <xdr:sp macro="" textlink="">
      <xdr:nvSpPr>
        <xdr:cNvPr id="340" name="テキスト ボックス 339"/>
        <xdr:cNvSpPr txBox="1"/>
      </xdr:nvSpPr>
      <xdr:spPr>
        <a:xfrm>
          <a:off x="15798800" y="1036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129159</xdr:rowOff>
    </xdr:from>
    <xdr:to>
      <xdr:col>73</xdr:col>
      <xdr:colOff>44450</xdr:colOff>
      <xdr:row>60</xdr:row>
      <xdr:rowOff>59309</xdr:rowOff>
    </xdr:to>
    <xdr:sp macro="" textlink="">
      <xdr:nvSpPr>
        <xdr:cNvPr id="341" name="楕円 340"/>
        <xdr:cNvSpPr/>
      </xdr:nvSpPr>
      <xdr:spPr>
        <a:xfrm>
          <a:off x="15240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44086</xdr:rowOff>
    </xdr:from>
    <xdr:ext cx="762000" cy="259045"/>
    <xdr:sp macro="" textlink="">
      <xdr:nvSpPr>
        <xdr:cNvPr id="342" name="テキスト ボックス 341"/>
        <xdr:cNvSpPr txBox="1"/>
      </xdr:nvSpPr>
      <xdr:spPr>
        <a:xfrm>
          <a:off x="14909800" y="1033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110458</xdr:rowOff>
    </xdr:from>
    <xdr:to>
      <xdr:col>68</xdr:col>
      <xdr:colOff>203200</xdr:colOff>
      <xdr:row>60</xdr:row>
      <xdr:rowOff>40608</xdr:rowOff>
    </xdr:to>
    <xdr:sp macro="" textlink="">
      <xdr:nvSpPr>
        <xdr:cNvPr id="343" name="楕円 342"/>
        <xdr:cNvSpPr/>
      </xdr:nvSpPr>
      <xdr:spPr>
        <a:xfrm>
          <a:off x="14351000" y="10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25385</xdr:rowOff>
    </xdr:from>
    <xdr:ext cx="762000" cy="259045"/>
    <xdr:sp macro="" textlink="">
      <xdr:nvSpPr>
        <xdr:cNvPr id="344" name="テキスト ボックス 343"/>
        <xdr:cNvSpPr txBox="1"/>
      </xdr:nvSpPr>
      <xdr:spPr>
        <a:xfrm>
          <a:off x="14020800" y="1031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116189</xdr:rowOff>
    </xdr:from>
    <xdr:to>
      <xdr:col>64</xdr:col>
      <xdr:colOff>152400</xdr:colOff>
      <xdr:row>60</xdr:row>
      <xdr:rowOff>46339</xdr:rowOff>
    </xdr:to>
    <xdr:sp macro="" textlink="">
      <xdr:nvSpPr>
        <xdr:cNvPr id="345" name="楕円 344"/>
        <xdr:cNvSpPr/>
      </xdr:nvSpPr>
      <xdr:spPr>
        <a:xfrm>
          <a:off x="13462000" y="102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31116</xdr:rowOff>
    </xdr:from>
    <xdr:ext cx="762000" cy="259045"/>
    <xdr:sp macro="" textlink="">
      <xdr:nvSpPr>
        <xdr:cNvPr id="346" name="テキスト ボックス 345"/>
        <xdr:cNvSpPr txBox="1"/>
      </xdr:nvSpPr>
      <xdr:spPr>
        <a:xfrm>
          <a:off x="13131800" y="1031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地方債発行額の抑制により元利償還金が減少し、単年度の実質公債費比率は徐々に減少しています。</a:t>
          </a:r>
          <a:endParaRPr lang="ja-JP" altLang="ja-JP" sz="1400">
            <a:effectLst/>
          </a:endParaRPr>
        </a:p>
        <a:p>
          <a:r>
            <a:rPr kumimoji="1" lang="ja-JP" altLang="ja-JP" sz="1100">
              <a:solidFill>
                <a:schemeClr val="dk1"/>
              </a:solidFill>
              <a:effectLst/>
              <a:latin typeface="+mn-lt"/>
              <a:ea typeface="+mn-ea"/>
              <a:cs typeface="+mn-cs"/>
            </a:rPr>
            <a:t>今後も優先度・緊急性の高い事業の選択など投資的経費の抑制を図りつつ、歳出の見直しも徹底し、財政の健全化に努めていきます。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9313</xdr:rowOff>
    </xdr:to>
    <xdr:cxnSp macro="">
      <xdr:nvCxnSpPr>
        <xdr:cNvPr id="379" name="直線コネクタ 378"/>
        <xdr:cNvCxnSpPr/>
      </xdr:nvCxnSpPr>
      <xdr:spPr>
        <a:xfrm flipV="1">
          <a:off x="16179800" y="720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82" name="直線コネクタ 381"/>
        <xdr:cNvCxnSpPr/>
      </xdr:nvCxnSpPr>
      <xdr:spPr>
        <a:xfrm flipV="1">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41487</xdr:rowOff>
    </xdr:to>
    <xdr:cxnSp macro="">
      <xdr:nvCxnSpPr>
        <xdr:cNvPr id="385" name="直線コネクタ 384"/>
        <xdr:cNvCxnSpPr/>
      </xdr:nvCxnSpPr>
      <xdr:spPr>
        <a:xfrm flipV="1">
          <a:off x="14401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41487</xdr:rowOff>
    </xdr:to>
    <xdr:cxnSp macro="">
      <xdr:nvCxnSpPr>
        <xdr:cNvPr id="388" name="直線コネクタ 387"/>
        <xdr:cNvCxnSpPr/>
      </xdr:nvCxnSpPr>
      <xdr:spPr>
        <a:xfrm>
          <a:off x="13512800" y="72102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8" name="楕円 397"/>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9"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0" name="楕円 399"/>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1" name="テキスト ボックス 400"/>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2" name="楕円 401"/>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3" name="テキスト ボックス 402"/>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4" name="楕円 403"/>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5" name="テキスト ボックス 404"/>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6" name="楕円 405"/>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7" name="テキスト ボックス 40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財政調整基金や減債基金の定額積立や基金の取崩しを</a:t>
          </a:r>
          <a:r>
            <a:rPr kumimoji="1" lang="ja-JP" altLang="en-US" sz="1100">
              <a:solidFill>
                <a:schemeClr val="dk1"/>
              </a:solidFill>
              <a:effectLst/>
              <a:latin typeface="+mn-lt"/>
              <a:ea typeface="+mn-ea"/>
              <a:cs typeface="+mn-cs"/>
            </a:rPr>
            <a:t>抑制と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ふるさと応援基金への積立が増えたことにより、</a:t>
          </a:r>
          <a:r>
            <a:rPr kumimoji="1" lang="ja-JP" altLang="ja-JP" sz="1100">
              <a:solidFill>
                <a:schemeClr val="dk1"/>
              </a:solidFill>
              <a:effectLst/>
              <a:latin typeface="+mn-lt"/>
              <a:ea typeface="+mn-ea"/>
              <a:cs typeface="+mn-cs"/>
            </a:rPr>
            <a:t>充当可能基金が将来負担額を上回り、将来負担比率は算定されませんが、近年は基金に頼らざるを得ない状況であり、今後も公債費等の義務的経費の抑制を図りつつ、財政の健全化に努めていきます。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3,865
636.88
7,249,986
6,802,147
261,066
3,851,959
4,915,836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は増加傾向にありますが、町税などの経常的歳入が増加したため、人件費に係る経常収支比率は類似団体内平均値を下回りました。今後も職員定数管理の適正化及び給与制度の適正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12700</xdr:rowOff>
    </xdr:to>
    <xdr:cxnSp macro="">
      <xdr:nvCxnSpPr>
        <xdr:cNvPr id="64" name="直線コネクタ 63"/>
        <xdr:cNvCxnSpPr/>
      </xdr:nvCxnSpPr>
      <xdr:spPr>
        <a:xfrm flipV="1">
          <a:off x="3987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xdr:cNvCxnSpPr/>
      </xdr:nvCxnSpPr>
      <xdr:spPr>
        <a:xfrm flipV="1">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30988</xdr:rowOff>
    </xdr:to>
    <xdr:cxnSp macro="">
      <xdr:nvCxnSpPr>
        <xdr:cNvPr id="70" name="直線コネクタ 69"/>
        <xdr:cNvCxnSpPr/>
      </xdr:nvCxnSpPr>
      <xdr:spPr>
        <a:xfrm>
          <a:off x="2209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36</xdr:row>
      <xdr:rowOff>3556</xdr:rowOff>
    </xdr:to>
    <xdr:cxnSp macro="">
      <xdr:nvCxnSpPr>
        <xdr:cNvPr id="73" name="直線コネクタ 72"/>
        <xdr:cNvCxnSpPr/>
      </xdr:nvCxnSpPr>
      <xdr:spPr>
        <a:xfrm>
          <a:off x="1320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業務の民間委託を進めてきた結果、委託料は増加していますが、町税などの経常的歳入が増加したため、類似団体内平均値を下回りました。</a:t>
          </a:r>
          <a:endParaRPr lang="ja-JP" altLang="ja-JP" sz="1400">
            <a:effectLst/>
          </a:endParaRPr>
        </a:p>
        <a:p>
          <a:r>
            <a:rPr kumimoji="1" lang="ja-JP" altLang="ja-JP" sz="1100">
              <a:solidFill>
                <a:schemeClr val="dk1"/>
              </a:solidFill>
              <a:effectLst/>
              <a:latin typeface="+mn-lt"/>
              <a:ea typeface="+mn-ea"/>
              <a:cs typeface="+mn-cs"/>
            </a:rPr>
            <a:t>今後も事務事業の点検・見直しを行い、歳出の抑制に努めていきます。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49276</xdr:rowOff>
    </xdr:to>
    <xdr:cxnSp macro="">
      <xdr:nvCxnSpPr>
        <xdr:cNvPr id="122" name="直線コネクタ 121"/>
        <xdr:cNvCxnSpPr/>
      </xdr:nvCxnSpPr>
      <xdr:spPr>
        <a:xfrm>
          <a:off x="15671800" y="2774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30988</xdr:rowOff>
    </xdr:to>
    <xdr:cxnSp macro="">
      <xdr:nvCxnSpPr>
        <xdr:cNvPr id="125" name="直線コネクタ 124"/>
        <xdr:cNvCxnSpPr/>
      </xdr:nvCxnSpPr>
      <xdr:spPr>
        <a:xfrm>
          <a:off x="14782800" y="2737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17272</xdr:rowOff>
    </xdr:to>
    <xdr:cxnSp macro="">
      <xdr:nvCxnSpPr>
        <xdr:cNvPr id="128" name="直線コネクタ 127"/>
        <xdr:cNvCxnSpPr/>
      </xdr:nvCxnSpPr>
      <xdr:spPr>
        <a:xfrm flipV="1">
          <a:off x="13893800" y="2737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113284</xdr:rowOff>
    </xdr:to>
    <xdr:cxnSp macro="">
      <xdr:nvCxnSpPr>
        <xdr:cNvPr id="131" name="直線コネクタ 130"/>
        <xdr:cNvCxnSpPr/>
      </xdr:nvCxnSpPr>
      <xdr:spPr>
        <a:xfrm flipV="1">
          <a:off x="13004800" y="27604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1" name="楕円 140"/>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2"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3" name="楕円 142"/>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4" name="テキスト ボックス 143"/>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5" name="楕円 144"/>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6" name="テキスト ボックス 145"/>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7" name="楕円 146"/>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48" name="テキスト ボックス 147"/>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49" name="楕円 148"/>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0" name="テキスト ボックス 149"/>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類似団体内平均値と同水準ですが、今後も少子高齢化などの影響を受け、増加が見込まれますので、社会福祉費や児童福祉費など内容を精査しつつ、適正な執行に努めていきます。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2" name="直線コネクタ 181"/>
        <xdr:cNvCxnSpPr/>
      </xdr:nvCxnSpPr>
      <xdr:spPr>
        <a:xfrm flipV="1">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5" name="直線コネクタ 184"/>
        <xdr:cNvCxnSpPr/>
      </xdr:nvCxnSpPr>
      <xdr:spPr>
        <a:xfrm>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88" name="直線コネクタ 187"/>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1" name="直線コネクタ 190"/>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2"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6" name="テキスト ボックス 20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類似団体内平均値を下回りましたが、簡易水道事業特別会計繰出金・公共下水道事業特別会計繰出金の占める割合が高いことから、今後も経費の抑制を図りつつ、一般会計の負担軽減に努めていきます。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12700</xdr:rowOff>
    </xdr:to>
    <xdr:cxnSp macro="">
      <xdr:nvCxnSpPr>
        <xdr:cNvPr id="238" name="直線コネクタ 237"/>
        <xdr:cNvCxnSpPr/>
      </xdr:nvCxnSpPr>
      <xdr:spPr>
        <a:xfrm>
          <a:off x="15671800" y="9751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12700</xdr:rowOff>
    </xdr:to>
    <xdr:cxnSp macro="">
      <xdr:nvCxnSpPr>
        <xdr:cNvPr id="241" name="直線コネクタ 240"/>
        <xdr:cNvCxnSpPr/>
      </xdr:nvCxnSpPr>
      <xdr:spPr>
        <a:xfrm flipV="1">
          <a:off x="14782800" y="9751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12700</xdr:rowOff>
    </xdr:to>
    <xdr:cxnSp macro="">
      <xdr:nvCxnSpPr>
        <xdr:cNvPr id="244" name="直線コネクタ 243"/>
        <xdr:cNvCxnSpPr/>
      </xdr:nvCxnSpPr>
      <xdr:spPr>
        <a:xfrm>
          <a:off x="13893800" y="9773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155575</xdr:rowOff>
    </xdr:from>
    <xdr:to>
      <xdr:col>69</xdr:col>
      <xdr:colOff>92075</xdr:colOff>
      <xdr:row>57</xdr:row>
      <xdr:rowOff>1270</xdr:rowOff>
    </xdr:to>
    <xdr:cxnSp macro="">
      <xdr:nvCxnSpPr>
        <xdr:cNvPr id="247" name="直線コネクタ 246"/>
        <xdr:cNvCxnSpPr/>
      </xdr:nvCxnSpPr>
      <xdr:spPr>
        <a:xfrm>
          <a:off x="13004800" y="9756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57" name="楕円 256"/>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58"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59" name="楕円 258"/>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0" name="テキスト ボックス 25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61" name="楕円 260"/>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2" name="テキスト ボックス 261"/>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3" name="楕円 262"/>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4" name="テキスト ボックス 263"/>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5" name="楕円 264"/>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6" name="テキスト ボックス 265"/>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民健康保険病院事業会計繰出金（負担金・補助金扱）の占める割合が高いことから、今後も国民健康保険病院改革プランに基づいた収入の確保と経費の抑制を図りつつ、一般会計の負担軽減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67564</xdr:rowOff>
    </xdr:to>
    <xdr:cxnSp macro="">
      <xdr:nvCxnSpPr>
        <xdr:cNvPr id="296" name="直線コネクタ 295"/>
        <xdr:cNvCxnSpPr/>
      </xdr:nvCxnSpPr>
      <xdr:spPr>
        <a:xfrm>
          <a:off x="15671800" y="65369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21844</xdr:rowOff>
    </xdr:to>
    <xdr:cxnSp macro="">
      <xdr:nvCxnSpPr>
        <xdr:cNvPr id="299" name="直線コネクタ 298"/>
        <xdr:cNvCxnSpPr/>
      </xdr:nvCxnSpPr>
      <xdr:spPr>
        <a:xfrm>
          <a:off x="14782800" y="6463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30988</xdr:rowOff>
    </xdr:to>
    <xdr:cxnSp macro="">
      <xdr:nvCxnSpPr>
        <xdr:cNvPr id="302" name="直線コネクタ 301"/>
        <xdr:cNvCxnSpPr/>
      </xdr:nvCxnSpPr>
      <xdr:spPr>
        <a:xfrm flipV="1">
          <a:off x="13893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38</xdr:row>
      <xdr:rowOff>30988</xdr:rowOff>
    </xdr:to>
    <xdr:cxnSp macro="">
      <xdr:nvCxnSpPr>
        <xdr:cNvPr id="305" name="直線コネクタ 304"/>
        <xdr:cNvCxnSpPr/>
      </xdr:nvCxnSpPr>
      <xdr:spPr>
        <a:xfrm>
          <a:off x="13004800" y="64089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15" name="楕円 314"/>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16"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17" name="楕円 316"/>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18" name="テキスト ボックス 317"/>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19" name="楕円 318"/>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0" name="テキスト ボックス 319"/>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1" name="楕円 320"/>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22" name="テキスト ボックス 321"/>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3" name="楕円 322"/>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4" name="テキスト ボックス 323"/>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事務事業評価に基づいた優先度・緊急性の高い事業を選択し、投資的経費を抑制するなど歳出見直しを徹底してきたことで、公債費の負担は類似団体内平均値を下回りました。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今後も地方債発行額の抑制を図りつつ、財政計画に基づいた財政の健全化に努めていきます。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50800</xdr:rowOff>
    </xdr:to>
    <xdr:cxnSp macro="">
      <xdr:nvCxnSpPr>
        <xdr:cNvPr id="356" name="直線コネクタ 355"/>
        <xdr:cNvCxnSpPr/>
      </xdr:nvCxnSpPr>
      <xdr:spPr>
        <a:xfrm flipV="1">
          <a:off x="3987800" y="13069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62230</xdr:rowOff>
    </xdr:to>
    <xdr:cxnSp macro="">
      <xdr:nvCxnSpPr>
        <xdr:cNvPr id="359" name="直線コネクタ 358"/>
        <xdr:cNvCxnSpPr/>
      </xdr:nvCxnSpPr>
      <xdr:spPr>
        <a:xfrm flipV="1">
          <a:off x="3098800" y="1308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81280</xdr:rowOff>
    </xdr:to>
    <xdr:cxnSp macro="">
      <xdr:nvCxnSpPr>
        <xdr:cNvPr id="362" name="直線コネクタ 361"/>
        <xdr:cNvCxnSpPr/>
      </xdr:nvCxnSpPr>
      <xdr:spPr>
        <a:xfrm flipV="1">
          <a:off x="2209800" y="1309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107950</xdr:rowOff>
    </xdr:to>
    <xdr:cxnSp macro="">
      <xdr:nvCxnSpPr>
        <xdr:cNvPr id="365" name="直線コネクタ 364"/>
        <xdr:cNvCxnSpPr/>
      </xdr:nvCxnSpPr>
      <xdr:spPr>
        <a:xfrm flipV="1">
          <a:off x="1320800" y="13111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5" name="楕円 374"/>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76"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77" name="楕円 376"/>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78" name="テキスト ボックス 377"/>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79" name="楕円 378"/>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0" name="テキスト ボックス 379"/>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1" name="楕円 380"/>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2" name="テキスト ボックス 381"/>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3" name="楕円 382"/>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4" name="テキスト ボックス 383"/>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人件費・物件費・その他に係る経常収支比率が類似団体内平均値を下回りましたので、公債費以外も同様となりました。</a:t>
          </a:r>
          <a:endParaRPr lang="ja-JP" altLang="ja-JP" sz="1400">
            <a:effectLst/>
          </a:endParaRPr>
        </a:p>
        <a:p>
          <a:r>
            <a:rPr kumimoji="1" lang="ja-JP" altLang="ja-JP" sz="1100">
              <a:solidFill>
                <a:schemeClr val="dk1"/>
              </a:solidFill>
              <a:effectLst/>
              <a:latin typeface="+mn-lt"/>
              <a:ea typeface="+mn-ea"/>
              <a:cs typeface="+mn-cs"/>
            </a:rPr>
            <a:t>今後も町総合計画に基づき、優先度の高い事業の洗い出しや事務事業の点検・見直しなどを行い、適正な予算執行に努めていきます</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96520</xdr:rowOff>
    </xdr:to>
    <xdr:cxnSp macro="">
      <xdr:nvCxnSpPr>
        <xdr:cNvPr id="417" name="直線コネクタ 416"/>
        <xdr:cNvCxnSpPr/>
      </xdr:nvCxnSpPr>
      <xdr:spPr>
        <a:xfrm>
          <a:off x="15671800" y="13241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77</xdr:row>
      <xdr:rowOff>39370</xdr:rowOff>
    </xdr:to>
    <xdr:cxnSp macro="">
      <xdr:nvCxnSpPr>
        <xdr:cNvPr id="420" name="直線コネクタ 419"/>
        <xdr:cNvCxnSpPr/>
      </xdr:nvCxnSpPr>
      <xdr:spPr>
        <a:xfrm>
          <a:off x="14782800" y="1318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46989</xdr:rowOff>
    </xdr:to>
    <xdr:cxnSp macro="">
      <xdr:nvCxnSpPr>
        <xdr:cNvPr id="423" name="直線コネクタ 422"/>
        <xdr:cNvCxnSpPr/>
      </xdr:nvCxnSpPr>
      <xdr:spPr>
        <a:xfrm flipV="1">
          <a:off x="13893800" y="13183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46989</xdr:rowOff>
    </xdr:to>
    <xdr:cxnSp macro="">
      <xdr:nvCxnSpPr>
        <xdr:cNvPr id="426" name="直線コネクタ 425"/>
        <xdr:cNvCxnSpPr/>
      </xdr:nvCxnSpPr>
      <xdr:spPr>
        <a:xfrm>
          <a:off x="13004800" y="13164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36" name="楕円 435"/>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37" name="公債費以外該当値テキスト"/>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38" name="楕円 437"/>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9" name="テキスト ボックス 438"/>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0" name="楕円 439"/>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41" name="テキスト ボックス 440"/>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2" name="楕円 441"/>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4" name="楕円 443"/>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45" name="テキスト ボックス 444"/>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107978</xdr:rowOff>
    </xdr:from>
    <xdr:to>
      <xdr:col>29</xdr:col>
      <xdr:colOff>127000</xdr:colOff>
      <xdr:row>16</xdr:row>
      <xdr:rowOff>117725</xdr:rowOff>
    </xdr:to>
    <xdr:cxnSp macro="">
      <xdr:nvCxnSpPr>
        <xdr:cNvPr id="49" name="直線コネクタ 48"/>
        <xdr:cNvCxnSpPr/>
      </xdr:nvCxnSpPr>
      <xdr:spPr bwMode="auto">
        <a:xfrm>
          <a:off x="5003800" y="2898803"/>
          <a:ext cx="647700" cy="9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107978</xdr:rowOff>
    </xdr:from>
    <xdr:to>
      <xdr:col>26</xdr:col>
      <xdr:colOff>50800</xdr:colOff>
      <xdr:row>16</xdr:row>
      <xdr:rowOff>140838</xdr:rowOff>
    </xdr:to>
    <xdr:cxnSp macro="">
      <xdr:nvCxnSpPr>
        <xdr:cNvPr id="52" name="直線コネクタ 51"/>
        <xdr:cNvCxnSpPr/>
      </xdr:nvCxnSpPr>
      <xdr:spPr bwMode="auto">
        <a:xfrm flipV="1">
          <a:off x="4305300" y="2898803"/>
          <a:ext cx="698500" cy="3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140838</xdr:rowOff>
    </xdr:from>
    <xdr:to>
      <xdr:col>22</xdr:col>
      <xdr:colOff>114300</xdr:colOff>
      <xdr:row>17</xdr:row>
      <xdr:rowOff>1129</xdr:rowOff>
    </xdr:to>
    <xdr:cxnSp macro="">
      <xdr:nvCxnSpPr>
        <xdr:cNvPr id="55" name="直線コネクタ 54"/>
        <xdr:cNvCxnSpPr/>
      </xdr:nvCxnSpPr>
      <xdr:spPr bwMode="auto">
        <a:xfrm flipV="1">
          <a:off x="3606800" y="2931663"/>
          <a:ext cx="698500" cy="3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1129</xdr:rowOff>
    </xdr:from>
    <xdr:to>
      <xdr:col>18</xdr:col>
      <xdr:colOff>177800</xdr:colOff>
      <xdr:row>17</xdr:row>
      <xdr:rowOff>74982</xdr:rowOff>
    </xdr:to>
    <xdr:cxnSp macro="">
      <xdr:nvCxnSpPr>
        <xdr:cNvPr id="58" name="直線コネクタ 57"/>
        <xdr:cNvCxnSpPr/>
      </xdr:nvCxnSpPr>
      <xdr:spPr bwMode="auto">
        <a:xfrm flipV="1">
          <a:off x="2908300" y="2963404"/>
          <a:ext cx="698500" cy="7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66925</xdr:rowOff>
    </xdr:from>
    <xdr:to>
      <xdr:col>29</xdr:col>
      <xdr:colOff>177800</xdr:colOff>
      <xdr:row>16</xdr:row>
      <xdr:rowOff>168525</xdr:rowOff>
    </xdr:to>
    <xdr:sp macro="" textlink="">
      <xdr:nvSpPr>
        <xdr:cNvPr id="68" name="楕円 67"/>
        <xdr:cNvSpPr/>
      </xdr:nvSpPr>
      <xdr:spPr bwMode="auto">
        <a:xfrm>
          <a:off x="5600700" y="285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83452</xdr:rowOff>
    </xdr:from>
    <xdr:ext cx="762000" cy="259045"/>
    <xdr:sp macro="" textlink="">
      <xdr:nvSpPr>
        <xdr:cNvPr id="69" name="人口1人当たり決算額の推移該当値テキスト130"/>
        <xdr:cNvSpPr txBox="1"/>
      </xdr:nvSpPr>
      <xdr:spPr>
        <a:xfrm>
          <a:off x="5740400" y="270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57178</xdr:rowOff>
    </xdr:from>
    <xdr:to>
      <xdr:col>26</xdr:col>
      <xdr:colOff>101600</xdr:colOff>
      <xdr:row>16</xdr:row>
      <xdr:rowOff>158778</xdr:rowOff>
    </xdr:to>
    <xdr:sp macro="" textlink="">
      <xdr:nvSpPr>
        <xdr:cNvPr id="70" name="楕円 69"/>
        <xdr:cNvSpPr/>
      </xdr:nvSpPr>
      <xdr:spPr bwMode="auto">
        <a:xfrm>
          <a:off x="4953000" y="284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168955</xdr:rowOff>
    </xdr:from>
    <xdr:ext cx="736600" cy="259045"/>
    <xdr:sp macro="" textlink="">
      <xdr:nvSpPr>
        <xdr:cNvPr id="71" name="テキスト ボックス 70"/>
        <xdr:cNvSpPr txBox="1"/>
      </xdr:nvSpPr>
      <xdr:spPr>
        <a:xfrm>
          <a:off x="4622800" y="261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90038</xdr:rowOff>
    </xdr:from>
    <xdr:to>
      <xdr:col>22</xdr:col>
      <xdr:colOff>165100</xdr:colOff>
      <xdr:row>17</xdr:row>
      <xdr:rowOff>20188</xdr:rowOff>
    </xdr:to>
    <xdr:sp macro="" textlink="">
      <xdr:nvSpPr>
        <xdr:cNvPr id="72" name="楕円 71"/>
        <xdr:cNvSpPr/>
      </xdr:nvSpPr>
      <xdr:spPr bwMode="auto">
        <a:xfrm>
          <a:off x="4254500" y="2880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30365</xdr:rowOff>
    </xdr:from>
    <xdr:ext cx="762000" cy="259045"/>
    <xdr:sp macro="" textlink="">
      <xdr:nvSpPr>
        <xdr:cNvPr id="73" name="テキスト ボックス 72"/>
        <xdr:cNvSpPr txBox="1"/>
      </xdr:nvSpPr>
      <xdr:spPr>
        <a:xfrm>
          <a:off x="3924300" y="264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121779</xdr:rowOff>
    </xdr:from>
    <xdr:to>
      <xdr:col>19</xdr:col>
      <xdr:colOff>38100</xdr:colOff>
      <xdr:row>17</xdr:row>
      <xdr:rowOff>51929</xdr:rowOff>
    </xdr:to>
    <xdr:sp macro="" textlink="">
      <xdr:nvSpPr>
        <xdr:cNvPr id="74" name="楕円 73"/>
        <xdr:cNvSpPr/>
      </xdr:nvSpPr>
      <xdr:spPr bwMode="auto">
        <a:xfrm>
          <a:off x="3556000" y="291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62106</xdr:rowOff>
    </xdr:from>
    <xdr:ext cx="762000" cy="259045"/>
    <xdr:sp macro="" textlink="">
      <xdr:nvSpPr>
        <xdr:cNvPr id="75" name="テキスト ボックス 74"/>
        <xdr:cNvSpPr txBox="1"/>
      </xdr:nvSpPr>
      <xdr:spPr>
        <a:xfrm>
          <a:off x="3225800" y="2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24182</xdr:rowOff>
    </xdr:from>
    <xdr:to>
      <xdr:col>15</xdr:col>
      <xdr:colOff>101600</xdr:colOff>
      <xdr:row>17</xdr:row>
      <xdr:rowOff>125782</xdr:rowOff>
    </xdr:to>
    <xdr:sp macro="" textlink="">
      <xdr:nvSpPr>
        <xdr:cNvPr id="76" name="楕円 75"/>
        <xdr:cNvSpPr/>
      </xdr:nvSpPr>
      <xdr:spPr bwMode="auto">
        <a:xfrm>
          <a:off x="2857500" y="298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135959</xdr:rowOff>
    </xdr:from>
    <xdr:ext cx="762000" cy="259045"/>
    <xdr:sp macro="" textlink="">
      <xdr:nvSpPr>
        <xdr:cNvPr id="77" name="テキスト ボックス 76"/>
        <xdr:cNvSpPr txBox="1"/>
      </xdr:nvSpPr>
      <xdr:spPr>
        <a:xfrm>
          <a:off x="2527300" y="275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127160</xdr:rowOff>
    </xdr:from>
    <xdr:to>
      <xdr:col>29</xdr:col>
      <xdr:colOff>127000</xdr:colOff>
      <xdr:row>35</xdr:row>
      <xdr:rowOff>147702</xdr:rowOff>
    </xdr:to>
    <xdr:cxnSp macro="">
      <xdr:nvCxnSpPr>
        <xdr:cNvPr id="108" name="直線コネクタ 107"/>
        <xdr:cNvCxnSpPr/>
      </xdr:nvCxnSpPr>
      <xdr:spPr bwMode="auto">
        <a:xfrm flipV="1">
          <a:off x="5003800" y="6737510"/>
          <a:ext cx="6477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111938</xdr:rowOff>
    </xdr:from>
    <xdr:ext cx="762000" cy="259045"/>
    <xdr:sp macro="" textlink="">
      <xdr:nvSpPr>
        <xdr:cNvPr id="109" name="人口1人当たり決算額の推移平均値テキスト445"/>
        <xdr:cNvSpPr txBox="1"/>
      </xdr:nvSpPr>
      <xdr:spPr>
        <a:xfrm>
          <a:off x="5740400" y="672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132500</xdr:rowOff>
    </xdr:from>
    <xdr:to>
      <xdr:col>26</xdr:col>
      <xdr:colOff>50800</xdr:colOff>
      <xdr:row>35</xdr:row>
      <xdr:rowOff>147702</xdr:rowOff>
    </xdr:to>
    <xdr:cxnSp macro="">
      <xdr:nvCxnSpPr>
        <xdr:cNvPr id="111" name="直線コネクタ 110"/>
        <xdr:cNvCxnSpPr/>
      </xdr:nvCxnSpPr>
      <xdr:spPr bwMode="auto">
        <a:xfrm>
          <a:off x="4305300" y="6742850"/>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132500</xdr:rowOff>
    </xdr:from>
    <xdr:to>
      <xdr:col>22</xdr:col>
      <xdr:colOff>114300</xdr:colOff>
      <xdr:row>35</xdr:row>
      <xdr:rowOff>147885</xdr:rowOff>
    </xdr:to>
    <xdr:cxnSp macro="">
      <xdr:nvCxnSpPr>
        <xdr:cNvPr id="114" name="直線コネクタ 113"/>
        <xdr:cNvCxnSpPr/>
      </xdr:nvCxnSpPr>
      <xdr:spPr bwMode="auto">
        <a:xfrm flipV="1">
          <a:off x="3606800" y="6742850"/>
          <a:ext cx="6985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147885</xdr:rowOff>
    </xdr:from>
    <xdr:to>
      <xdr:col>18</xdr:col>
      <xdr:colOff>177800</xdr:colOff>
      <xdr:row>35</xdr:row>
      <xdr:rowOff>159462</xdr:rowOff>
    </xdr:to>
    <xdr:cxnSp macro="">
      <xdr:nvCxnSpPr>
        <xdr:cNvPr id="117" name="直線コネクタ 116"/>
        <xdr:cNvCxnSpPr/>
      </xdr:nvCxnSpPr>
      <xdr:spPr bwMode="auto">
        <a:xfrm flipV="1">
          <a:off x="2908300" y="6758235"/>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76360</xdr:rowOff>
    </xdr:from>
    <xdr:to>
      <xdr:col>29</xdr:col>
      <xdr:colOff>177800</xdr:colOff>
      <xdr:row>35</xdr:row>
      <xdr:rowOff>177960</xdr:rowOff>
    </xdr:to>
    <xdr:sp macro="" textlink="">
      <xdr:nvSpPr>
        <xdr:cNvPr id="127" name="楕円 126"/>
        <xdr:cNvSpPr/>
      </xdr:nvSpPr>
      <xdr:spPr bwMode="auto">
        <a:xfrm>
          <a:off x="5600700" y="668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264337</xdr:rowOff>
    </xdr:from>
    <xdr:ext cx="762000" cy="259045"/>
    <xdr:sp macro="" textlink="">
      <xdr:nvSpPr>
        <xdr:cNvPr id="128" name="人口1人当たり決算額の推移該当値テキスト445"/>
        <xdr:cNvSpPr txBox="1"/>
      </xdr:nvSpPr>
      <xdr:spPr>
        <a:xfrm>
          <a:off x="5740400" y="653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96902</xdr:rowOff>
    </xdr:from>
    <xdr:to>
      <xdr:col>26</xdr:col>
      <xdr:colOff>101600</xdr:colOff>
      <xdr:row>35</xdr:row>
      <xdr:rowOff>198502</xdr:rowOff>
    </xdr:to>
    <xdr:sp macro="" textlink="">
      <xdr:nvSpPr>
        <xdr:cNvPr id="129" name="楕円 128"/>
        <xdr:cNvSpPr/>
      </xdr:nvSpPr>
      <xdr:spPr bwMode="auto">
        <a:xfrm>
          <a:off x="4953000" y="670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208679</xdr:rowOff>
    </xdr:from>
    <xdr:ext cx="736600" cy="259045"/>
    <xdr:sp macro="" textlink="">
      <xdr:nvSpPr>
        <xdr:cNvPr id="130" name="テキスト ボックス 129"/>
        <xdr:cNvSpPr txBox="1"/>
      </xdr:nvSpPr>
      <xdr:spPr>
        <a:xfrm>
          <a:off x="4622800" y="64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81700</xdr:rowOff>
    </xdr:from>
    <xdr:to>
      <xdr:col>22</xdr:col>
      <xdr:colOff>165100</xdr:colOff>
      <xdr:row>35</xdr:row>
      <xdr:rowOff>183300</xdr:rowOff>
    </xdr:to>
    <xdr:sp macro="" textlink="">
      <xdr:nvSpPr>
        <xdr:cNvPr id="131" name="楕円 130"/>
        <xdr:cNvSpPr/>
      </xdr:nvSpPr>
      <xdr:spPr bwMode="auto">
        <a:xfrm>
          <a:off x="4254500" y="669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193477</xdr:rowOff>
    </xdr:from>
    <xdr:ext cx="762000" cy="259045"/>
    <xdr:sp macro="" textlink="">
      <xdr:nvSpPr>
        <xdr:cNvPr id="132" name="テキスト ボックス 131"/>
        <xdr:cNvSpPr txBox="1"/>
      </xdr:nvSpPr>
      <xdr:spPr>
        <a:xfrm>
          <a:off x="3924300" y="64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97085</xdr:rowOff>
    </xdr:from>
    <xdr:to>
      <xdr:col>19</xdr:col>
      <xdr:colOff>38100</xdr:colOff>
      <xdr:row>35</xdr:row>
      <xdr:rowOff>198685</xdr:rowOff>
    </xdr:to>
    <xdr:sp macro="" textlink="">
      <xdr:nvSpPr>
        <xdr:cNvPr id="133" name="楕円 132"/>
        <xdr:cNvSpPr/>
      </xdr:nvSpPr>
      <xdr:spPr bwMode="auto">
        <a:xfrm>
          <a:off x="3556000" y="670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208862</xdr:rowOff>
    </xdr:from>
    <xdr:ext cx="762000" cy="259045"/>
    <xdr:sp macro="" textlink="">
      <xdr:nvSpPr>
        <xdr:cNvPr id="134" name="テキスト ボックス 133"/>
        <xdr:cNvSpPr txBox="1"/>
      </xdr:nvSpPr>
      <xdr:spPr>
        <a:xfrm>
          <a:off x="3225800" y="64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108662</xdr:rowOff>
    </xdr:from>
    <xdr:to>
      <xdr:col>15</xdr:col>
      <xdr:colOff>101600</xdr:colOff>
      <xdr:row>35</xdr:row>
      <xdr:rowOff>210262</xdr:rowOff>
    </xdr:to>
    <xdr:sp macro="" textlink="">
      <xdr:nvSpPr>
        <xdr:cNvPr id="135" name="楕円 134"/>
        <xdr:cNvSpPr/>
      </xdr:nvSpPr>
      <xdr:spPr bwMode="auto">
        <a:xfrm>
          <a:off x="2857500" y="671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220439</xdr:rowOff>
    </xdr:from>
    <xdr:ext cx="762000" cy="259045"/>
    <xdr:sp macro="" textlink="">
      <xdr:nvSpPr>
        <xdr:cNvPr id="136" name="テキスト ボックス 135"/>
        <xdr:cNvSpPr txBox="1"/>
      </xdr:nvSpPr>
      <xdr:spPr>
        <a:xfrm>
          <a:off x="2527300" y="64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3,865
636.88
7,249,986
6,802,147
261,066
3,851,959
4,915,836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128489</xdr:rowOff>
    </xdr:from>
    <xdr:to>
      <xdr:col>24</xdr:col>
      <xdr:colOff>63500</xdr:colOff>
      <xdr:row>36</xdr:row>
      <xdr:rowOff>129714</xdr:rowOff>
    </xdr:to>
    <xdr:cxnSp macro="">
      <xdr:nvCxnSpPr>
        <xdr:cNvPr id="60" name="直線コネクタ 59"/>
        <xdr:cNvCxnSpPr/>
      </xdr:nvCxnSpPr>
      <xdr:spPr>
        <a:xfrm>
          <a:off x="3797300" y="6300689"/>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128489</xdr:rowOff>
    </xdr:from>
    <xdr:to>
      <xdr:col>19</xdr:col>
      <xdr:colOff>177800</xdr:colOff>
      <xdr:row>36</xdr:row>
      <xdr:rowOff>138180</xdr:rowOff>
    </xdr:to>
    <xdr:cxnSp macro="">
      <xdr:nvCxnSpPr>
        <xdr:cNvPr id="63" name="直線コネクタ 62"/>
        <xdr:cNvCxnSpPr/>
      </xdr:nvCxnSpPr>
      <xdr:spPr>
        <a:xfrm flipV="1">
          <a:off x="2908300" y="6300689"/>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138180</xdr:rowOff>
    </xdr:from>
    <xdr:to>
      <xdr:col>15</xdr:col>
      <xdr:colOff>50800</xdr:colOff>
      <xdr:row>36</xdr:row>
      <xdr:rowOff>168936</xdr:rowOff>
    </xdr:to>
    <xdr:cxnSp macro="">
      <xdr:nvCxnSpPr>
        <xdr:cNvPr id="66" name="直線コネクタ 65"/>
        <xdr:cNvCxnSpPr/>
      </xdr:nvCxnSpPr>
      <xdr:spPr>
        <a:xfrm flipV="1">
          <a:off x="2019300" y="6310380"/>
          <a:ext cx="8890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168936</xdr:rowOff>
    </xdr:from>
    <xdr:to>
      <xdr:col>10</xdr:col>
      <xdr:colOff>114300</xdr:colOff>
      <xdr:row>37</xdr:row>
      <xdr:rowOff>44454</xdr:rowOff>
    </xdr:to>
    <xdr:cxnSp macro="">
      <xdr:nvCxnSpPr>
        <xdr:cNvPr id="69" name="直線コネクタ 68"/>
        <xdr:cNvCxnSpPr/>
      </xdr:nvCxnSpPr>
      <xdr:spPr>
        <a:xfrm flipV="1">
          <a:off x="1130300" y="6341136"/>
          <a:ext cx="889000" cy="4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78914</xdr:rowOff>
    </xdr:from>
    <xdr:to>
      <xdr:col>24</xdr:col>
      <xdr:colOff>114300</xdr:colOff>
      <xdr:row>37</xdr:row>
      <xdr:rowOff>9064</xdr:rowOff>
    </xdr:to>
    <xdr:sp macro="" textlink="">
      <xdr:nvSpPr>
        <xdr:cNvPr id="79" name="楕円 78"/>
        <xdr:cNvSpPr/>
      </xdr:nvSpPr>
      <xdr:spPr>
        <a:xfrm>
          <a:off x="4584700" y="62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57341</xdr:rowOff>
    </xdr:from>
    <xdr:ext cx="599010" cy="259045"/>
    <xdr:sp macro="" textlink="">
      <xdr:nvSpPr>
        <xdr:cNvPr id="80" name="人件費該当値テキスト"/>
        <xdr:cNvSpPr txBox="1"/>
      </xdr:nvSpPr>
      <xdr:spPr>
        <a:xfrm>
          <a:off x="4686300" y="622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77689</xdr:rowOff>
    </xdr:from>
    <xdr:to>
      <xdr:col>20</xdr:col>
      <xdr:colOff>38100</xdr:colOff>
      <xdr:row>37</xdr:row>
      <xdr:rowOff>7839</xdr:rowOff>
    </xdr:to>
    <xdr:sp macro="" textlink="">
      <xdr:nvSpPr>
        <xdr:cNvPr id="81" name="楕円 80"/>
        <xdr:cNvSpPr/>
      </xdr:nvSpPr>
      <xdr:spPr>
        <a:xfrm>
          <a:off x="3746500" y="62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170416</xdr:rowOff>
    </xdr:from>
    <xdr:ext cx="599010" cy="259045"/>
    <xdr:sp macro="" textlink="">
      <xdr:nvSpPr>
        <xdr:cNvPr id="82" name="テキスト ボックス 81"/>
        <xdr:cNvSpPr txBox="1"/>
      </xdr:nvSpPr>
      <xdr:spPr>
        <a:xfrm>
          <a:off x="3497795" y="634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87380</xdr:rowOff>
    </xdr:from>
    <xdr:to>
      <xdr:col>15</xdr:col>
      <xdr:colOff>101600</xdr:colOff>
      <xdr:row>37</xdr:row>
      <xdr:rowOff>17530</xdr:rowOff>
    </xdr:to>
    <xdr:sp macro="" textlink="">
      <xdr:nvSpPr>
        <xdr:cNvPr id="83" name="楕円 82"/>
        <xdr:cNvSpPr/>
      </xdr:nvSpPr>
      <xdr:spPr>
        <a:xfrm>
          <a:off x="2857500" y="62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8657</xdr:rowOff>
    </xdr:from>
    <xdr:ext cx="599010" cy="259045"/>
    <xdr:sp macro="" textlink="">
      <xdr:nvSpPr>
        <xdr:cNvPr id="84" name="テキスト ボックス 83"/>
        <xdr:cNvSpPr txBox="1"/>
      </xdr:nvSpPr>
      <xdr:spPr>
        <a:xfrm>
          <a:off x="2608795" y="635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118136</xdr:rowOff>
    </xdr:from>
    <xdr:to>
      <xdr:col>10</xdr:col>
      <xdr:colOff>165100</xdr:colOff>
      <xdr:row>37</xdr:row>
      <xdr:rowOff>48286</xdr:rowOff>
    </xdr:to>
    <xdr:sp macro="" textlink="">
      <xdr:nvSpPr>
        <xdr:cNvPr id="85" name="楕円 84"/>
        <xdr:cNvSpPr/>
      </xdr:nvSpPr>
      <xdr:spPr>
        <a:xfrm>
          <a:off x="1968500" y="62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39413</xdr:rowOff>
    </xdr:from>
    <xdr:ext cx="599010" cy="259045"/>
    <xdr:sp macro="" textlink="">
      <xdr:nvSpPr>
        <xdr:cNvPr id="86" name="テキスト ボックス 85"/>
        <xdr:cNvSpPr txBox="1"/>
      </xdr:nvSpPr>
      <xdr:spPr>
        <a:xfrm>
          <a:off x="1719795" y="638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165104</xdr:rowOff>
    </xdr:from>
    <xdr:to>
      <xdr:col>6</xdr:col>
      <xdr:colOff>38100</xdr:colOff>
      <xdr:row>37</xdr:row>
      <xdr:rowOff>95254</xdr:rowOff>
    </xdr:to>
    <xdr:sp macro="" textlink="">
      <xdr:nvSpPr>
        <xdr:cNvPr id="87" name="楕円 86"/>
        <xdr:cNvSpPr/>
      </xdr:nvSpPr>
      <xdr:spPr>
        <a:xfrm>
          <a:off x="1079500" y="63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86381</xdr:rowOff>
    </xdr:from>
    <xdr:ext cx="599010" cy="259045"/>
    <xdr:sp macro="" textlink="">
      <xdr:nvSpPr>
        <xdr:cNvPr id="88" name="テキスト ボックス 87"/>
        <xdr:cNvSpPr txBox="1"/>
      </xdr:nvSpPr>
      <xdr:spPr>
        <a:xfrm>
          <a:off x="830795" y="64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10521</xdr:rowOff>
    </xdr:from>
    <xdr:to>
      <xdr:col>24</xdr:col>
      <xdr:colOff>63500</xdr:colOff>
      <xdr:row>57</xdr:row>
      <xdr:rowOff>20987</xdr:rowOff>
    </xdr:to>
    <xdr:cxnSp macro="">
      <xdr:nvCxnSpPr>
        <xdr:cNvPr id="117" name="直線コネクタ 116"/>
        <xdr:cNvCxnSpPr/>
      </xdr:nvCxnSpPr>
      <xdr:spPr>
        <a:xfrm flipV="1">
          <a:off x="3797300" y="9783171"/>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20987</xdr:rowOff>
    </xdr:from>
    <xdr:to>
      <xdr:col>19</xdr:col>
      <xdr:colOff>177800</xdr:colOff>
      <xdr:row>57</xdr:row>
      <xdr:rowOff>112442</xdr:rowOff>
    </xdr:to>
    <xdr:cxnSp macro="">
      <xdr:nvCxnSpPr>
        <xdr:cNvPr id="120" name="直線コネクタ 119"/>
        <xdr:cNvCxnSpPr/>
      </xdr:nvCxnSpPr>
      <xdr:spPr>
        <a:xfrm flipV="1">
          <a:off x="2908300" y="9793637"/>
          <a:ext cx="889000" cy="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112442</xdr:rowOff>
    </xdr:from>
    <xdr:to>
      <xdr:col>15</xdr:col>
      <xdr:colOff>50800</xdr:colOff>
      <xdr:row>57</xdr:row>
      <xdr:rowOff>150236</xdr:rowOff>
    </xdr:to>
    <xdr:cxnSp macro="">
      <xdr:nvCxnSpPr>
        <xdr:cNvPr id="123" name="直線コネクタ 122"/>
        <xdr:cNvCxnSpPr/>
      </xdr:nvCxnSpPr>
      <xdr:spPr>
        <a:xfrm flipV="1">
          <a:off x="2019300" y="9885092"/>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150236</xdr:rowOff>
    </xdr:from>
    <xdr:to>
      <xdr:col>10</xdr:col>
      <xdr:colOff>114300</xdr:colOff>
      <xdr:row>57</xdr:row>
      <xdr:rowOff>154737</xdr:rowOff>
    </xdr:to>
    <xdr:cxnSp macro="">
      <xdr:nvCxnSpPr>
        <xdr:cNvPr id="126" name="直線コネクタ 125"/>
        <xdr:cNvCxnSpPr/>
      </xdr:nvCxnSpPr>
      <xdr:spPr>
        <a:xfrm flipV="1">
          <a:off x="1130300" y="9922886"/>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131171</xdr:rowOff>
    </xdr:from>
    <xdr:to>
      <xdr:col>24</xdr:col>
      <xdr:colOff>114300</xdr:colOff>
      <xdr:row>57</xdr:row>
      <xdr:rowOff>61321</xdr:rowOff>
    </xdr:to>
    <xdr:sp macro="" textlink="">
      <xdr:nvSpPr>
        <xdr:cNvPr id="136" name="楕円 135"/>
        <xdr:cNvSpPr/>
      </xdr:nvSpPr>
      <xdr:spPr>
        <a:xfrm>
          <a:off x="4584700" y="97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154048</xdr:rowOff>
    </xdr:from>
    <xdr:ext cx="599010" cy="259045"/>
    <xdr:sp macro="" textlink="">
      <xdr:nvSpPr>
        <xdr:cNvPr id="137" name="物件費該当値テキスト"/>
        <xdr:cNvSpPr txBox="1"/>
      </xdr:nvSpPr>
      <xdr:spPr>
        <a:xfrm>
          <a:off x="4686300" y="958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141637</xdr:rowOff>
    </xdr:from>
    <xdr:to>
      <xdr:col>20</xdr:col>
      <xdr:colOff>38100</xdr:colOff>
      <xdr:row>57</xdr:row>
      <xdr:rowOff>71787</xdr:rowOff>
    </xdr:to>
    <xdr:sp macro="" textlink="">
      <xdr:nvSpPr>
        <xdr:cNvPr id="138" name="楕円 137"/>
        <xdr:cNvSpPr/>
      </xdr:nvSpPr>
      <xdr:spPr>
        <a:xfrm>
          <a:off x="3746500" y="97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88314</xdr:rowOff>
    </xdr:from>
    <xdr:ext cx="599010" cy="259045"/>
    <xdr:sp macro="" textlink="">
      <xdr:nvSpPr>
        <xdr:cNvPr id="139" name="テキスト ボックス 138"/>
        <xdr:cNvSpPr txBox="1"/>
      </xdr:nvSpPr>
      <xdr:spPr>
        <a:xfrm>
          <a:off x="3497795" y="951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61642</xdr:rowOff>
    </xdr:from>
    <xdr:to>
      <xdr:col>15</xdr:col>
      <xdr:colOff>101600</xdr:colOff>
      <xdr:row>57</xdr:row>
      <xdr:rowOff>163242</xdr:rowOff>
    </xdr:to>
    <xdr:sp macro="" textlink="">
      <xdr:nvSpPr>
        <xdr:cNvPr id="140" name="楕円 139"/>
        <xdr:cNvSpPr/>
      </xdr:nvSpPr>
      <xdr:spPr>
        <a:xfrm>
          <a:off x="2857500" y="98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154369</xdr:rowOff>
    </xdr:from>
    <xdr:ext cx="599010" cy="259045"/>
    <xdr:sp macro="" textlink="">
      <xdr:nvSpPr>
        <xdr:cNvPr id="141" name="テキスト ボックス 140"/>
        <xdr:cNvSpPr txBox="1"/>
      </xdr:nvSpPr>
      <xdr:spPr>
        <a:xfrm>
          <a:off x="2608795" y="992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99436</xdr:rowOff>
    </xdr:from>
    <xdr:to>
      <xdr:col>10</xdr:col>
      <xdr:colOff>165100</xdr:colOff>
      <xdr:row>58</xdr:row>
      <xdr:rowOff>29586</xdr:rowOff>
    </xdr:to>
    <xdr:sp macro="" textlink="">
      <xdr:nvSpPr>
        <xdr:cNvPr id="142" name="楕円 141"/>
        <xdr:cNvSpPr/>
      </xdr:nvSpPr>
      <xdr:spPr>
        <a:xfrm>
          <a:off x="1968500" y="98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20713</xdr:rowOff>
    </xdr:from>
    <xdr:ext cx="599010" cy="259045"/>
    <xdr:sp macro="" textlink="">
      <xdr:nvSpPr>
        <xdr:cNvPr id="143" name="テキスト ボックス 142"/>
        <xdr:cNvSpPr txBox="1"/>
      </xdr:nvSpPr>
      <xdr:spPr>
        <a:xfrm>
          <a:off x="1719795" y="996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103937</xdr:rowOff>
    </xdr:from>
    <xdr:to>
      <xdr:col>6</xdr:col>
      <xdr:colOff>38100</xdr:colOff>
      <xdr:row>58</xdr:row>
      <xdr:rowOff>34087</xdr:rowOff>
    </xdr:to>
    <xdr:sp macro="" textlink="">
      <xdr:nvSpPr>
        <xdr:cNvPr id="144" name="楕円 143"/>
        <xdr:cNvSpPr/>
      </xdr:nvSpPr>
      <xdr:spPr>
        <a:xfrm>
          <a:off x="1079500" y="98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25214</xdr:rowOff>
    </xdr:from>
    <xdr:ext cx="599010" cy="259045"/>
    <xdr:sp macro="" textlink="">
      <xdr:nvSpPr>
        <xdr:cNvPr id="145" name="テキスト ボックス 144"/>
        <xdr:cNvSpPr txBox="1"/>
      </xdr:nvSpPr>
      <xdr:spPr>
        <a:xfrm>
          <a:off x="830795" y="996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168618</xdr:rowOff>
    </xdr:from>
    <xdr:to>
      <xdr:col>24</xdr:col>
      <xdr:colOff>63500</xdr:colOff>
      <xdr:row>77</xdr:row>
      <xdr:rowOff>59544</xdr:rowOff>
    </xdr:to>
    <xdr:cxnSp macro="">
      <xdr:nvCxnSpPr>
        <xdr:cNvPr id="172" name="直線コネクタ 171"/>
        <xdr:cNvCxnSpPr/>
      </xdr:nvCxnSpPr>
      <xdr:spPr>
        <a:xfrm flipV="1">
          <a:off x="3797300" y="13198818"/>
          <a:ext cx="8382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54688</xdr:rowOff>
    </xdr:from>
    <xdr:to>
      <xdr:col>19</xdr:col>
      <xdr:colOff>177800</xdr:colOff>
      <xdr:row>77</xdr:row>
      <xdr:rowOff>59544</xdr:rowOff>
    </xdr:to>
    <xdr:cxnSp macro="">
      <xdr:nvCxnSpPr>
        <xdr:cNvPr id="175" name="直線コネクタ 174"/>
        <xdr:cNvCxnSpPr/>
      </xdr:nvCxnSpPr>
      <xdr:spPr>
        <a:xfrm>
          <a:off x="2908300" y="13256338"/>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54688</xdr:rowOff>
    </xdr:from>
    <xdr:to>
      <xdr:col>15</xdr:col>
      <xdr:colOff>50800</xdr:colOff>
      <xdr:row>78</xdr:row>
      <xdr:rowOff>80465</xdr:rowOff>
    </xdr:to>
    <xdr:cxnSp macro="">
      <xdr:nvCxnSpPr>
        <xdr:cNvPr id="178" name="直線コネクタ 177"/>
        <xdr:cNvCxnSpPr/>
      </xdr:nvCxnSpPr>
      <xdr:spPr>
        <a:xfrm flipV="1">
          <a:off x="2019300" y="13256338"/>
          <a:ext cx="889000" cy="19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80465</xdr:rowOff>
    </xdr:from>
    <xdr:to>
      <xdr:col>10</xdr:col>
      <xdr:colOff>114300</xdr:colOff>
      <xdr:row>78</xdr:row>
      <xdr:rowOff>97431</xdr:rowOff>
    </xdr:to>
    <xdr:cxnSp macro="">
      <xdr:nvCxnSpPr>
        <xdr:cNvPr id="181" name="直線コネクタ 180"/>
        <xdr:cNvCxnSpPr/>
      </xdr:nvCxnSpPr>
      <xdr:spPr>
        <a:xfrm flipV="1">
          <a:off x="1130300" y="13453565"/>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117818</xdr:rowOff>
    </xdr:from>
    <xdr:to>
      <xdr:col>24</xdr:col>
      <xdr:colOff>114300</xdr:colOff>
      <xdr:row>77</xdr:row>
      <xdr:rowOff>47968</xdr:rowOff>
    </xdr:to>
    <xdr:sp macro="" textlink="">
      <xdr:nvSpPr>
        <xdr:cNvPr id="191" name="楕円 190"/>
        <xdr:cNvSpPr/>
      </xdr:nvSpPr>
      <xdr:spPr>
        <a:xfrm>
          <a:off x="45847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140695</xdr:rowOff>
    </xdr:from>
    <xdr:ext cx="534377" cy="259045"/>
    <xdr:sp macro="" textlink="">
      <xdr:nvSpPr>
        <xdr:cNvPr id="192" name="維持補修費該当値テキスト"/>
        <xdr:cNvSpPr txBox="1"/>
      </xdr:nvSpPr>
      <xdr:spPr>
        <a:xfrm>
          <a:off x="4686300" y="129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8744</xdr:rowOff>
    </xdr:from>
    <xdr:to>
      <xdr:col>20</xdr:col>
      <xdr:colOff>38100</xdr:colOff>
      <xdr:row>77</xdr:row>
      <xdr:rowOff>110344</xdr:rowOff>
    </xdr:to>
    <xdr:sp macro="" textlink="">
      <xdr:nvSpPr>
        <xdr:cNvPr id="193" name="楕円 192"/>
        <xdr:cNvSpPr/>
      </xdr:nvSpPr>
      <xdr:spPr>
        <a:xfrm>
          <a:off x="3746500" y="132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126871</xdr:rowOff>
    </xdr:from>
    <xdr:ext cx="534377" cy="259045"/>
    <xdr:sp macro="" textlink="">
      <xdr:nvSpPr>
        <xdr:cNvPr id="194" name="テキスト ボックス 193"/>
        <xdr:cNvSpPr txBox="1"/>
      </xdr:nvSpPr>
      <xdr:spPr>
        <a:xfrm>
          <a:off x="3530111" y="129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3888</xdr:rowOff>
    </xdr:from>
    <xdr:to>
      <xdr:col>15</xdr:col>
      <xdr:colOff>101600</xdr:colOff>
      <xdr:row>77</xdr:row>
      <xdr:rowOff>105488</xdr:rowOff>
    </xdr:to>
    <xdr:sp macro="" textlink="">
      <xdr:nvSpPr>
        <xdr:cNvPr id="195" name="楕円 194"/>
        <xdr:cNvSpPr/>
      </xdr:nvSpPr>
      <xdr:spPr>
        <a:xfrm>
          <a:off x="2857500" y="132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122015</xdr:rowOff>
    </xdr:from>
    <xdr:ext cx="534377" cy="259045"/>
    <xdr:sp macro="" textlink="">
      <xdr:nvSpPr>
        <xdr:cNvPr id="196" name="テキスト ボックス 195"/>
        <xdr:cNvSpPr txBox="1"/>
      </xdr:nvSpPr>
      <xdr:spPr>
        <a:xfrm>
          <a:off x="2641111" y="1298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29665</xdr:rowOff>
    </xdr:from>
    <xdr:to>
      <xdr:col>10</xdr:col>
      <xdr:colOff>165100</xdr:colOff>
      <xdr:row>78</xdr:row>
      <xdr:rowOff>131265</xdr:rowOff>
    </xdr:to>
    <xdr:sp macro="" textlink="">
      <xdr:nvSpPr>
        <xdr:cNvPr id="197" name="楕円 196"/>
        <xdr:cNvSpPr/>
      </xdr:nvSpPr>
      <xdr:spPr>
        <a:xfrm>
          <a:off x="1968500" y="134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122392</xdr:rowOff>
    </xdr:from>
    <xdr:ext cx="534377" cy="259045"/>
    <xdr:sp macro="" textlink="">
      <xdr:nvSpPr>
        <xdr:cNvPr id="198" name="テキスト ボックス 197"/>
        <xdr:cNvSpPr txBox="1"/>
      </xdr:nvSpPr>
      <xdr:spPr>
        <a:xfrm>
          <a:off x="1752111" y="134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46631</xdr:rowOff>
    </xdr:from>
    <xdr:to>
      <xdr:col>6</xdr:col>
      <xdr:colOff>38100</xdr:colOff>
      <xdr:row>78</xdr:row>
      <xdr:rowOff>148231</xdr:rowOff>
    </xdr:to>
    <xdr:sp macro="" textlink="">
      <xdr:nvSpPr>
        <xdr:cNvPr id="199" name="楕円 198"/>
        <xdr:cNvSpPr/>
      </xdr:nvSpPr>
      <xdr:spPr>
        <a:xfrm>
          <a:off x="1079500" y="134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139358</xdr:rowOff>
    </xdr:from>
    <xdr:ext cx="469744" cy="259045"/>
    <xdr:sp macro="" textlink="">
      <xdr:nvSpPr>
        <xdr:cNvPr id="200" name="テキスト ボックス 199"/>
        <xdr:cNvSpPr txBox="1"/>
      </xdr:nvSpPr>
      <xdr:spPr>
        <a:xfrm>
          <a:off x="895428" y="1351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62852</xdr:rowOff>
    </xdr:from>
    <xdr:to>
      <xdr:col>24</xdr:col>
      <xdr:colOff>63500</xdr:colOff>
      <xdr:row>95</xdr:row>
      <xdr:rowOff>107628</xdr:rowOff>
    </xdr:to>
    <xdr:cxnSp macro="">
      <xdr:nvCxnSpPr>
        <xdr:cNvPr id="229" name="直線コネクタ 228"/>
        <xdr:cNvCxnSpPr/>
      </xdr:nvCxnSpPr>
      <xdr:spPr>
        <a:xfrm flipV="1">
          <a:off x="3797300" y="16350602"/>
          <a:ext cx="838200" cy="4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107628</xdr:rowOff>
    </xdr:from>
    <xdr:to>
      <xdr:col>19</xdr:col>
      <xdr:colOff>177800</xdr:colOff>
      <xdr:row>96</xdr:row>
      <xdr:rowOff>8643</xdr:rowOff>
    </xdr:to>
    <xdr:cxnSp macro="">
      <xdr:nvCxnSpPr>
        <xdr:cNvPr id="232" name="直線コネクタ 231"/>
        <xdr:cNvCxnSpPr/>
      </xdr:nvCxnSpPr>
      <xdr:spPr>
        <a:xfrm flipV="1">
          <a:off x="2908300" y="16395378"/>
          <a:ext cx="889000" cy="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8643</xdr:rowOff>
    </xdr:from>
    <xdr:to>
      <xdr:col>15</xdr:col>
      <xdr:colOff>50800</xdr:colOff>
      <xdr:row>96</xdr:row>
      <xdr:rowOff>43436</xdr:rowOff>
    </xdr:to>
    <xdr:cxnSp macro="">
      <xdr:nvCxnSpPr>
        <xdr:cNvPr id="235" name="直線コネクタ 234"/>
        <xdr:cNvCxnSpPr/>
      </xdr:nvCxnSpPr>
      <xdr:spPr>
        <a:xfrm flipV="1">
          <a:off x="2019300" y="16467843"/>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41980</xdr:rowOff>
    </xdr:from>
    <xdr:to>
      <xdr:col>10</xdr:col>
      <xdr:colOff>114300</xdr:colOff>
      <xdr:row>96</xdr:row>
      <xdr:rowOff>43436</xdr:rowOff>
    </xdr:to>
    <xdr:cxnSp macro="">
      <xdr:nvCxnSpPr>
        <xdr:cNvPr id="238" name="直線コネクタ 237"/>
        <xdr:cNvCxnSpPr/>
      </xdr:nvCxnSpPr>
      <xdr:spPr>
        <a:xfrm>
          <a:off x="1130300" y="16501180"/>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12052</xdr:rowOff>
    </xdr:from>
    <xdr:to>
      <xdr:col>24</xdr:col>
      <xdr:colOff>114300</xdr:colOff>
      <xdr:row>95</xdr:row>
      <xdr:rowOff>113652</xdr:rowOff>
    </xdr:to>
    <xdr:sp macro="" textlink="">
      <xdr:nvSpPr>
        <xdr:cNvPr id="248" name="楕円 247"/>
        <xdr:cNvSpPr/>
      </xdr:nvSpPr>
      <xdr:spPr>
        <a:xfrm>
          <a:off x="4584700" y="162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161929</xdr:rowOff>
    </xdr:from>
    <xdr:ext cx="534377" cy="259045"/>
    <xdr:sp macro="" textlink="">
      <xdr:nvSpPr>
        <xdr:cNvPr id="249" name="扶助費該当値テキスト"/>
        <xdr:cNvSpPr txBox="1"/>
      </xdr:nvSpPr>
      <xdr:spPr>
        <a:xfrm>
          <a:off x="4686300" y="162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56828</xdr:rowOff>
    </xdr:from>
    <xdr:to>
      <xdr:col>20</xdr:col>
      <xdr:colOff>38100</xdr:colOff>
      <xdr:row>95</xdr:row>
      <xdr:rowOff>158428</xdr:rowOff>
    </xdr:to>
    <xdr:sp macro="" textlink="">
      <xdr:nvSpPr>
        <xdr:cNvPr id="250" name="楕円 249"/>
        <xdr:cNvSpPr/>
      </xdr:nvSpPr>
      <xdr:spPr>
        <a:xfrm>
          <a:off x="3746500" y="163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149555</xdr:rowOff>
    </xdr:from>
    <xdr:ext cx="534377" cy="259045"/>
    <xdr:sp macro="" textlink="">
      <xdr:nvSpPr>
        <xdr:cNvPr id="251" name="テキスト ボックス 250"/>
        <xdr:cNvSpPr txBox="1"/>
      </xdr:nvSpPr>
      <xdr:spPr>
        <a:xfrm>
          <a:off x="3530111" y="164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129293</xdr:rowOff>
    </xdr:from>
    <xdr:to>
      <xdr:col>15</xdr:col>
      <xdr:colOff>101600</xdr:colOff>
      <xdr:row>96</xdr:row>
      <xdr:rowOff>59443</xdr:rowOff>
    </xdr:to>
    <xdr:sp macro="" textlink="">
      <xdr:nvSpPr>
        <xdr:cNvPr id="252" name="楕円 251"/>
        <xdr:cNvSpPr/>
      </xdr:nvSpPr>
      <xdr:spPr>
        <a:xfrm>
          <a:off x="2857500" y="164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50570</xdr:rowOff>
    </xdr:from>
    <xdr:ext cx="534377" cy="259045"/>
    <xdr:sp macro="" textlink="">
      <xdr:nvSpPr>
        <xdr:cNvPr id="253" name="テキスト ボックス 252"/>
        <xdr:cNvSpPr txBox="1"/>
      </xdr:nvSpPr>
      <xdr:spPr>
        <a:xfrm>
          <a:off x="2641111" y="165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164086</xdr:rowOff>
    </xdr:from>
    <xdr:to>
      <xdr:col>10</xdr:col>
      <xdr:colOff>165100</xdr:colOff>
      <xdr:row>96</xdr:row>
      <xdr:rowOff>94236</xdr:rowOff>
    </xdr:to>
    <xdr:sp macro="" textlink="">
      <xdr:nvSpPr>
        <xdr:cNvPr id="254" name="楕円 253"/>
        <xdr:cNvSpPr/>
      </xdr:nvSpPr>
      <xdr:spPr>
        <a:xfrm>
          <a:off x="1968500" y="16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85363</xdr:rowOff>
    </xdr:from>
    <xdr:ext cx="534377" cy="259045"/>
    <xdr:sp macro="" textlink="">
      <xdr:nvSpPr>
        <xdr:cNvPr id="255" name="テキスト ボックス 254"/>
        <xdr:cNvSpPr txBox="1"/>
      </xdr:nvSpPr>
      <xdr:spPr>
        <a:xfrm>
          <a:off x="1752111" y="165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162630</xdr:rowOff>
    </xdr:from>
    <xdr:to>
      <xdr:col>6</xdr:col>
      <xdr:colOff>38100</xdr:colOff>
      <xdr:row>96</xdr:row>
      <xdr:rowOff>92780</xdr:rowOff>
    </xdr:to>
    <xdr:sp macro="" textlink="">
      <xdr:nvSpPr>
        <xdr:cNvPr id="256" name="楕円 255"/>
        <xdr:cNvSpPr/>
      </xdr:nvSpPr>
      <xdr:spPr>
        <a:xfrm>
          <a:off x="1079500" y="164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83907</xdr:rowOff>
    </xdr:from>
    <xdr:ext cx="534377" cy="259045"/>
    <xdr:sp macro="" textlink="">
      <xdr:nvSpPr>
        <xdr:cNvPr id="257" name="テキスト ボックス 256"/>
        <xdr:cNvSpPr txBox="1"/>
      </xdr:nvSpPr>
      <xdr:spPr>
        <a:xfrm>
          <a:off x="863111" y="165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69579</xdr:rowOff>
    </xdr:from>
    <xdr:to>
      <xdr:col>55</xdr:col>
      <xdr:colOff>0</xdr:colOff>
      <xdr:row>35</xdr:row>
      <xdr:rowOff>78768</xdr:rowOff>
    </xdr:to>
    <xdr:cxnSp macro="">
      <xdr:nvCxnSpPr>
        <xdr:cNvPr id="286" name="直線コネクタ 285"/>
        <xdr:cNvCxnSpPr/>
      </xdr:nvCxnSpPr>
      <xdr:spPr>
        <a:xfrm flipV="1">
          <a:off x="9639300" y="6070329"/>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78768</xdr:rowOff>
    </xdr:from>
    <xdr:to>
      <xdr:col>50</xdr:col>
      <xdr:colOff>114300</xdr:colOff>
      <xdr:row>35</xdr:row>
      <xdr:rowOff>109350</xdr:rowOff>
    </xdr:to>
    <xdr:cxnSp macro="">
      <xdr:nvCxnSpPr>
        <xdr:cNvPr id="289" name="直線コネクタ 288"/>
        <xdr:cNvCxnSpPr/>
      </xdr:nvCxnSpPr>
      <xdr:spPr>
        <a:xfrm flipV="1">
          <a:off x="8750300" y="6079518"/>
          <a:ext cx="889000" cy="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83937</xdr:rowOff>
    </xdr:from>
    <xdr:to>
      <xdr:col>45</xdr:col>
      <xdr:colOff>177800</xdr:colOff>
      <xdr:row>35</xdr:row>
      <xdr:rowOff>109350</xdr:rowOff>
    </xdr:to>
    <xdr:cxnSp macro="">
      <xdr:nvCxnSpPr>
        <xdr:cNvPr id="292" name="直線コネクタ 291"/>
        <xdr:cNvCxnSpPr/>
      </xdr:nvCxnSpPr>
      <xdr:spPr>
        <a:xfrm>
          <a:off x="7861300" y="5913237"/>
          <a:ext cx="889000" cy="1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83937</xdr:rowOff>
    </xdr:from>
    <xdr:to>
      <xdr:col>41</xdr:col>
      <xdr:colOff>50800</xdr:colOff>
      <xdr:row>36</xdr:row>
      <xdr:rowOff>101531</xdr:rowOff>
    </xdr:to>
    <xdr:cxnSp macro="">
      <xdr:nvCxnSpPr>
        <xdr:cNvPr id="295" name="直線コネクタ 294"/>
        <xdr:cNvCxnSpPr/>
      </xdr:nvCxnSpPr>
      <xdr:spPr>
        <a:xfrm flipV="1">
          <a:off x="6972300" y="5913237"/>
          <a:ext cx="889000" cy="3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18779</xdr:rowOff>
    </xdr:from>
    <xdr:to>
      <xdr:col>55</xdr:col>
      <xdr:colOff>50800</xdr:colOff>
      <xdr:row>35</xdr:row>
      <xdr:rowOff>120379</xdr:rowOff>
    </xdr:to>
    <xdr:sp macro="" textlink="">
      <xdr:nvSpPr>
        <xdr:cNvPr id="305" name="楕円 304"/>
        <xdr:cNvSpPr/>
      </xdr:nvSpPr>
      <xdr:spPr>
        <a:xfrm>
          <a:off x="10426700" y="60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41656</xdr:rowOff>
    </xdr:from>
    <xdr:ext cx="599010" cy="259045"/>
    <xdr:sp macro="" textlink="">
      <xdr:nvSpPr>
        <xdr:cNvPr id="306" name="補助費等該当値テキスト"/>
        <xdr:cNvSpPr txBox="1"/>
      </xdr:nvSpPr>
      <xdr:spPr>
        <a:xfrm>
          <a:off x="10528300" y="587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27968</xdr:rowOff>
    </xdr:from>
    <xdr:to>
      <xdr:col>50</xdr:col>
      <xdr:colOff>165100</xdr:colOff>
      <xdr:row>35</xdr:row>
      <xdr:rowOff>129568</xdr:rowOff>
    </xdr:to>
    <xdr:sp macro="" textlink="">
      <xdr:nvSpPr>
        <xdr:cNvPr id="307" name="楕円 306"/>
        <xdr:cNvSpPr/>
      </xdr:nvSpPr>
      <xdr:spPr>
        <a:xfrm>
          <a:off x="9588500" y="60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146095</xdr:rowOff>
    </xdr:from>
    <xdr:ext cx="599010" cy="259045"/>
    <xdr:sp macro="" textlink="">
      <xdr:nvSpPr>
        <xdr:cNvPr id="308" name="テキスト ボックス 307"/>
        <xdr:cNvSpPr txBox="1"/>
      </xdr:nvSpPr>
      <xdr:spPr>
        <a:xfrm>
          <a:off x="9339795" y="58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58550</xdr:rowOff>
    </xdr:from>
    <xdr:to>
      <xdr:col>46</xdr:col>
      <xdr:colOff>38100</xdr:colOff>
      <xdr:row>35</xdr:row>
      <xdr:rowOff>160150</xdr:rowOff>
    </xdr:to>
    <xdr:sp macro="" textlink="">
      <xdr:nvSpPr>
        <xdr:cNvPr id="309" name="楕円 308"/>
        <xdr:cNvSpPr/>
      </xdr:nvSpPr>
      <xdr:spPr>
        <a:xfrm>
          <a:off x="8699500" y="60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5227</xdr:rowOff>
    </xdr:from>
    <xdr:ext cx="599010" cy="259045"/>
    <xdr:sp macro="" textlink="">
      <xdr:nvSpPr>
        <xdr:cNvPr id="310" name="テキスト ボックス 309"/>
        <xdr:cNvSpPr txBox="1"/>
      </xdr:nvSpPr>
      <xdr:spPr>
        <a:xfrm>
          <a:off x="8450795" y="583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33137</xdr:rowOff>
    </xdr:from>
    <xdr:to>
      <xdr:col>41</xdr:col>
      <xdr:colOff>101600</xdr:colOff>
      <xdr:row>34</xdr:row>
      <xdr:rowOff>134737</xdr:rowOff>
    </xdr:to>
    <xdr:sp macro="" textlink="">
      <xdr:nvSpPr>
        <xdr:cNvPr id="311" name="楕円 310"/>
        <xdr:cNvSpPr/>
      </xdr:nvSpPr>
      <xdr:spPr>
        <a:xfrm>
          <a:off x="7810500" y="5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151264</xdr:rowOff>
    </xdr:from>
    <xdr:ext cx="599010" cy="259045"/>
    <xdr:sp macro="" textlink="">
      <xdr:nvSpPr>
        <xdr:cNvPr id="312" name="テキスト ボックス 311"/>
        <xdr:cNvSpPr txBox="1"/>
      </xdr:nvSpPr>
      <xdr:spPr>
        <a:xfrm>
          <a:off x="7561795" y="56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50731</xdr:rowOff>
    </xdr:from>
    <xdr:to>
      <xdr:col>36</xdr:col>
      <xdr:colOff>165100</xdr:colOff>
      <xdr:row>36</xdr:row>
      <xdr:rowOff>152331</xdr:rowOff>
    </xdr:to>
    <xdr:sp macro="" textlink="">
      <xdr:nvSpPr>
        <xdr:cNvPr id="313" name="楕円 312"/>
        <xdr:cNvSpPr/>
      </xdr:nvSpPr>
      <xdr:spPr>
        <a:xfrm>
          <a:off x="6921500" y="6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168858</xdr:rowOff>
    </xdr:from>
    <xdr:ext cx="599010" cy="259045"/>
    <xdr:sp macro="" textlink="">
      <xdr:nvSpPr>
        <xdr:cNvPr id="314" name="テキスト ボックス 313"/>
        <xdr:cNvSpPr txBox="1"/>
      </xdr:nvSpPr>
      <xdr:spPr>
        <a:xfrm>
          <a:off x="6672795" y="599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169765</xdr:rowOff>
    </xdr:from>
    <xdr:to>
      <xdr:col>55</xdr:col>
      <xdr:colOff>0</xdr:colOff>
      <xdr:row>58</xdr:row>
      <xdr:rowOff>86750</xdr:rowOff>
    </xdr:to>
    <xdr:cxnSp macro="">
      <xdr:nvCxnSpPr>
        <xdr:cNvPr id="343" name="直線コネクタ 342"/>
        <xdr:cNvCxnSpPr/>
      </xdr:nvCxnSpPr>
      <xdr:spPr>
        <a:xfrm>
          <a:off x="9639300" y="9942415"/>
          <a:ext cx="8382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169765</xdr:rowOff>
    </xdr:from>
    <xdr:to>
      <xdr:col>50</xdr:col>
      <xdr:colOff>114300</xdr:colOff>
      <xdr:row>58</xdr:row>
      <xdr:rowOff>12429</xdr:rowOff>
    </xdr:to>
    <xdr:cxnSp macro="">
      <xdr:nvCxnSpPr>
        <xdr:cNvPr id="346" name="直線コネクタ 345"/>
        <xdr:cNvCxnSpPr/>
      </xdr:nvCxnSpPr>
      <xdr:spPr>
        <a:xfrm flipV="1">
          <a:off x="8750300" y="9942415"/>
          <a:ext cx="8890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12429</xdr:rowOff>
    </xdr:from>
    <xdr:to>
      <xdr:col>45</xdr:col>
      <xdr:colOff>177800</xdr:colOff>
      <xdr:row>58</xdr:row>
      <xdr:rowOff>36765</xdr:rowOff>
    </xdr:to>
    <xdr:cxnSp macro="">
      <xdr:nvCxnSpPr>
        <xdr:cNvPr id="349" name="直線コネクタ 348"/>
        <xdr:cNvCxnSpPr/>
      </xdr:nvCxnSpPr>
      <xdr:spPr>
        <a:xfrm flipV="1">
          <a:off x="7861300" y="9956529"/>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150585</xdr:rowOff>
    </xdr:from>
    <xdr:to>
      <xdr:col>41</xdr:col>
      <xdr:colOff>50800</xdr:colOff>
      <xdr:row>58</xdr:row>
      <xdr:rowOff>36765</xdr:rowOff>
    </xdr:to>
    <xdr:cxnSp macro="">
      <xdr:nvCxnSpPr>
        <xdr:cNvPr id="352" name="直線コネクタ 351"/>
        <xdr:cNvCxnSpPr/>
      </xdr:nvCxnSpPr>
      <xdr:spPr>
        <a:xfrm>
          <a:off x="6972300" y="9923235"/>
          <a:ext cx="889000" cy="5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35950</xdr:rowOff>
    </xdr:from>
    <xdr:to>
      <xdr:col>55</xdr:col>
      <xdr:colOff>50800</xdr:colOff>
      <xdr:row>58</xdr:row>
      <xdr:rowOff>137550</xdr:rowOff>
    </xdr:to>
    <xdr:sp macro="" textlink="">
      <xdr:nvSpPr>
        <xdr:cNvPr id="362" name="楕円 361"/>
        <xdr:cNvSpPr/>
      </xdr:nvSpPr>
      <xdr:spPr>
        <a:xfrm>
          <a:off x="10426700" y="99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122327</xdr:rowOff>
    </xdr:from>
    <xdr:ext cx="599010" cy="259045"/>
    <xdr:sp macro="" textlink="">
      <xdr:nvSpPr>
        <xdr:cNvPr id="363" name="普通建設事業費該当値テキスト"/>
        <xdr:cNvSpPr txBox="1"/>
      </xdr:nvSpPr>
      <xdr:spPr>
        <a:xfrm>
          <a:off x="10528300" y="98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118965</xdr:rowOff>
    </xdr:from>
    <xdr:to>
      <xdr:col>50</xdr:col>
      <xdr:colOff>165100</xdr:colOff>
      <xdr:row>58</xdr:row>
      <xdr:rowOff>49115</xdr:rowOff>
    </xdr:to>
    <xdr:sp macro="" textlink="">
      <xdr:nvSpPr>
        <xdr:cNvPr id="364" name="楕円 363"/>
        <xdr:cNvSpPr/>
      </xdr:nvSpPr>
      <xdr:spPr>
        <a:xfrm>
          <a:off x="9588500" y="98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65642</xdr:rowOff>
    </xdr:from>
    <xdr:ext cx="599010" cy="259045"/>
    <xdr:sp macro="" textlink="">
      <xdr:nvSpPr>
        <xdr:cNvPr id="365" name="テキスト ボックス 364"/>
        <xdr:cNvSpPr txBox="1"/>
      </xdr:nvSpPr>
      <xdr:spPr>
        <a:xfrm>
          <a:off x="9339795" y="966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133079</xdr:rowOff>
    </xdr:from>
    <xdr:to>
      <xdr:col>46</xdr:col>
      <xdr:colOff>38100</xdr:colOff>
      <xdr:row>58</xdr:row>
      <xdr:rowOff>63229</xdr:rowOff>
    </xdr:to>
    <xdr:sp macro="" textlink="">
      <xdr:nvSpPr>
        <xdr:cNvPr id="366" name="楕円 365"/>
        <xdr:cNvSpPr/>
      </xdr:nvSpPr>
      <xdr:spPr>
        <a:xfrm>
          <a:off x="8699500" y="99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54356</xdr:rowOff>
    </xdr:from>
    <xdr:ext cx="599010" cy="259045"/>
    <xdr:sp macro="" textlink="">
      <xdr:nvSpPr>
        <xdr:cNvPr id="367" name="テキスト ボックス 366"/>
        <xdr:cNvSpPr txBox="1"/>
      </xdr:nvSpPr>
      <xdr:spPr>
        <a:xfrm>
          <a:off x="8450795" y="999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157415</xdr:rowOff>
    </xdr:from>
    <xdr:to>
      <xdr:col>41</xdr:col>
      <xdr:colOff>101600</xdr:colOff>
      <xdr:row>58</xdr:row>
      <xdr:rowOff>87565</xdr:rowOff>
    </xdr:to>
    <xdr:sp macro="" textlink="">
      <xdr:nvSpPr>
        <xdr:cNvPr id="368" name="楕円 367"/>
        <xdr:cNvSpPr/>
      </xdr:nvSpPr>
      <xdr:spPr>
        <a:xfrm>
          <a:off x="7810500" y="99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78692</xdr:rowOff>
    </xdr:from>
    <xdr:ext cx="599010" cy="259045"/>
    <xdr:sp macro="" textlink="">
      <xdr:nvSpPr>
        <xdr:cNvPr id="369" name="テキスト ボックス 368"/>
        <xdr:cNvSpPr txBox="1"/>
      </xdr:nvSpPr>
      <xdr:spPr>
        <a:xfrm>
          <a:off x="7561795" y="1002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99785</xdr:rowOff>
    </xdr:from>
    <xdr:to>
      <xdr:col>36</xdr:col>
      <xdr:colOff>165100</xdr:colOff>
      <xdr:row>58</xdr:row>
      <xdr:rowOff>29935</xdr:rowOff>
    </xdr:to>
    <xdr:sp macro="" textlink="">
      <xdr:nvSpPr>
        <xdr:cNvPr id="370" name="楕円 369"/>
        <xdr:cNvSpPr/>
      </xdr:nvSpPr>
      <xdr:spPr>
        <a:xfrm>
          <a:off x="6921500" y="98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46462</xdr:rowOff>
    </xdr:from>
    <xdr:ext cx="599010" cy="259045"/>
    <xdr:sp macro="" textlink="">
      <xdr:nvSpPr>
        <xdr:cNvPr id="371" name="テキスト ボックス 370"/>
        <xdr:cNvSpPr txBox="1"/>
      </xdr:nvSpPr>
      <xdr:spPr>
        <a:xfrm>
          <a:off x="6672795" y="96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79856</xdr:rowOff>
    </xdr:from>
    <xdr:to>
      <xdr:col>55</xdr:col>
      <xdr:colOff>0</xdr:colOff>
      <xdr:row>79</xdr:row>
      <xdr:rowOff>88722</xdr:rowOff>
    </xdr:to>
    <xdr:cxnSp macro="">
      <xdr:nvCxnSpPr>
        <xdr:cNvPr id="402" name="直線コネクタ 401"/>
        <xdr:cNvCxnSpPr/>
      </xdr:nvCxnSpPr>
      <xdr:spPr>
        <a:xfrm>
          <a:off x="9639300" y="13624406"/>
          <a:ext cx="8382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16447</xdr:rowOff>
    </xdr:from>
    <xdr:to>
      <xdr:col>50</xdr:col>
      <xdr:colOff>114300</xdr:colOff>
      <xdr:row>79</xdr:row>
      <xdr:rowOff>79856</xdr:rowOff>
    </xdr:to>
    <xdr:cxnSp macro="">
      <xdr:nvCxnSpPr>
        <xdr:cNvPr id="405" name="直線コネクタ 404"/>
        <xdr:cNvCxnSpPr/>
      </xdr:nvCxnSpPr>
      <xdr:spPr>
        <a:xfrm>
          <a:off x="8750300" y="13560997"/>
          <a:ext cx="8890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16447</xdr:rowOff>
    </xdr:from>
    <xdr:to>
      <xdr:col>45</xdr:col>
      <xdr:colOff>177800</xdr:colOff>
      <xdr:row>79</xdr:row>
      <xdr:rowOff>68689</xdr:rowOff>
    </xdr:to>
    <xdr:cxnSp macro="">
      <xdr:nvCxnSpPr>
        <xdr:cNvPr id="408" name="直線コネクタ 407"/>
        <xdr:cNvCxnSpPr/>
      </xdr:nvCxnSpPr>
      <xdr:spPr>
        <a:xfrm flipV="1">
          <a:off x="7861300" y="13560997"/>
          <a:ext cx="889000" cy="5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129205</xdr:rowOff>
    </xdr:from>
    <xdr:to>
      <xdr:col>41</xdr:col>
      <xdr:colOff>50800</xdr:colOff>
      <xdr:row>79</xdr:row>
      <xdr:rowOff>68689</xdr:rowOff>
    </xdr:to>
    <xdr:cxnSp macro="">
      <xdr:nvCxnSpPr>
        <xdr:cNvPr id="411" name="直線コネクタ 410"/>
        <xdr:cNvCxnSpPr/>
      </xdr:nvCxnSpPr>
      <xdr:spPr>
        <a:xfrm>
          <a:off x="6972300" y="13502305"/>
          <a:ext cx="889000" cy="1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37922</xdr:rowOff>
    </xdr:from>
    <xdr:to>
      <xdr:col>55</xdr:col>
      <xdr:colOff>50800</xdr:colOff>
      <xdr:row>79</xdr:row>
      <xdr:rowOff>139522</xdr:rowOff>
    </xdr:to>
    <xdr:sp macro="" textlink="">
      <xdr:nvSpPr>
        <xdr:cNvPr id="421" name="楕円 420"/>
        <xdr:cNvSpPr/>
      </xdr:nvSpPr>
      <xdr:spPr>
        <a:xfrm>
          <a:off x="10426700" y="135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124299</xdr:rowOff>
    </xdr:from>
    <xdr:ext cx="469744" cy="259045"/>
    <xdr:sp macro="" textlink="">
      <xdr:nvSpPr>
        <xdr:cNvPr id="422" name="普通建設事業費 （ うち新規整備　）該当値テキスト"/>
        <xdr:cNvSpPr txBox="1"/>
      </xdr:nvSpPr>
      <xdr:spPr>
        <a:xfrm>
          <a:off x="10528300" y="134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29056</xdr:rowOff>
    </xdr:from>
    <xdr:to>
      <xdr:col>50</xdr:col>
      <xdr:colOff>165100</xdr:colOff>
      <xdr:row>79</xdr:row>
      <xdr:rowOff>130656</xdr:rowOff>
    </xdr:to>
    <xdr:sp macro="" textlink="">
      <xdr:nvSpPr>
        <xdr:cNvPr id="423" name="楕円 422"/>
        <xdr:cNvSpPr/>
      </xdr:nvSpPr>
      <xdr:spPr>
        <a:xfrm>
          <a:off x="9588500" y="135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121783</xdr:rowOff>
    </xdr:from>
    <xdr:ext cx="534377" cy="259045"/>
    <xdr:sp macro="" textlink="">
      <xdr:nvSpPr>
        <xdr:cNvPr id="424" name="テキスト ボックス 423"/>
        <xdr:cNvSpPr txBox="1"/>
      </xdr:nvSpPr>
      <xdr:spPr>
        <a:xfrm>
          <a:off x="9372111" y="1366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137097</xdr:rowOff>
    </xdr:from>
    <xdr:to>
      <xdr:col>46</xdr:col>
      <xdr:colOff>38100</xdr:colOff>
      <xdr:row>79</xdr:row>
      <xdr:rowOff>67247</xdr:rowOff>
    </xdr:to>
    <xdr:sp macro="" textlink="">
      <xdr:nvSpPr>
        <xdr:cNvPr id="425" name="楕円 424"/>
        <xdr:cNvSpPr/>
      </xdr:nvSpPr>
      <xdr:spPr>
        <a:xfrm>
          <a:off x="8699500" y="135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83774</xdr:rowOff>
    </xdr:from>
    <xdr:ext cx="534377" cy="259045"/>
    <xdr:sp macro="" textlink="">
      <xdr:nvSpPr>
        <xdr:cNvPr id="426" name="テキスト ボックス 425"/>
        <xdr:cNvSpPr txBox="1"/>
      </xdr:nvSpPr>
      <xdr:spPr>
        <a:xfrm>
          <a:off x="8483111" y="132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17889</xdr:rowOff>
    </xdr:from>
    <xdr:to>
      <xdr:col>41</xdr:col>
      <xdr:colOff>101600</xdr:colOff>
      <xdr:row>79</xdr:row>
      <xdr:rowOff>119489</xdr:rowOff>
    </xdr:to>
    <xdr:sp macro="" textlink="">
      <xdr:nvSpPr>
        <xdr:cNvPr id="427" name="楕円 426"/>
        <xdr:cNvSpPr/>
      </xdr:nvSpPr>
      <xdr:spPr>
        <a:xfrm>
          <a:off x="7810500" y="135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110616</xdr:rowOff>
    </xdr:from>
    <xdr:ext cx="534377" cy="259045"/>
    <xdr:sp macro="" textlink="">
      <xdr:nvSpPr>
        <xdr:cNvPr id="428" name="テキスト ボックス 427"/>
        <xdr:cNvSpPr txBox="1"/>
      </xdr:nvSpPr>
      <xdr:spPr>
        <a:xfrm>
          <a:off x="7594111" y="136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78405</xdr:rowOff>
    </xdr:from>
    <xdr:to>
      <xdr:col>36</xdr:col>
      <xdr:colOff>165100</xdr:colOff>
      <xdr:row>79</xdr:row>
      <xdr:rowOff>8555</xdr:rowOff>
    </xdr:to>
    <xdr:sp macro="" textlink="">
      <xdr:nvSpPr>
        <xdr:cNvPr id="429" name="楕円 428"/>
        <xdr:cNvSpPr/>
      </xdr:nvSpPr>
      <xdr:spPr>
        <a:xfrm>
          <a:off x="6921500" y="134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25082</xdr:rowOff>
    </xdr:from>
    <xdr:ext cx="599010" cy="259045"/>
    <xdr:sp macro="" textlink="">
      <xdr:nvSpPr>
        <xdr:cNvPr id="430" name="テキスト ボックス 429"/>
        <xdr:cNvSpPr txBox="1"/>
      </xdr:nvSpPr>
      <xdr:spPr>
        <a:xfrm>
          <a:off x="6672795" y="1322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13396</xdr:rowOff>
    </xdr:from>
    <xdr:to>
      <xdr:col>55</xdr:col>
      <xdr:colOff>0</xdr:colOff>
      <xdr:row>98</xdr:row>
      <xdr:rowOff>117861</xdr:rowOff>
    </xdr:to>
    <xdr:cxnSp macro="">
      <xdr:nvCxnSpPr>
        <xdr:cNvPr id="461" name="直線コネクタ 460"/>
        <xdr:cNvCxnSpPr/>
      </xdr:nvCxnSpPr>
      <xdr:spPr>
        <a:xfrm>
          <a:off x="9639300" y="16815496"/>
          <a:ext cx="838200" cy="1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13396</xdr:rowOff>
    </xdr:from>
    <xdr:to>
      <xdr:col>50</xdr:col>
      <xdr:colOff>114300</xdr:colOff>
      <xdr:row>98</xdr:row>
      <xdr:rowOff>87348</xdr:rowOff>
    </xdr:to>
    <xdr:cxnSp macro="">
      <xdr:nvCxnSpPr>
        <xdr:cNvPr id="464" name="直線コネクタ 463"/>
        <xdr:cNvCxnSpPr/>
      </xdr:nvCxnSpPr>
      <xdr:spPr>
        <a:xfrm flipV="1">
          <a:off x="8750300" y="16815496"/>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65681</xdr:rowOff>
    </xdr:from>
    <xdr:to>
      <xdr:col>45</xdr:col>
      <xdr:colOff>177800</xdr:colOff>
      <xdr:row>98</xdr:row>
      <xdr:rowOff>87348</xdr:rowOff>
    </xdr:to>
    <xdr:cxnSp macro="">
      <xdr:nvCxnSpPr>
        <xdr:cNvPr id="467" name="直線コネクタ 466"/>
        <xdr:cNvCxnSpPr/>
      </xdr:nvCxnSpPr>
      <xdr:spPr>
        <a:xfrm>
          <a:off x="7861300" y="16867781"/>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65681</xdr:rowOff>
    </xdr:from>
    <xdr:to>
      <xdr:col>41</xdr:col>
      <xdr:colOff>50800</xdr:colOff>
      <xdr:row>98</xdr:row>
      <xdr:rowOff>125355</xdr:rowOff>
    </xdr:to>
    <xdr:cxnSp macro="">
      <xdr:nvCxnSpPr>
        <xdr:cNvPr id="470" name="直線コネクタ 469"/>
        <xdr:cNvCxnSpPr/>
      </xdr:nvCxnSpPr>
      <xdr:spPr>
        <a:xfrm flipV="1">
          <a:off x="6972300" y="16867781"/>
          <a:ext cx="889000" cy="5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67061</xdr:rowOff>
    </xdr:from>
    <xdr:to>
      <xdr:col>55</xdr:col>
      <xdr:colOff>50800</xdr:colOff>
      <xdr:row>98</xdr:row>
      <xdr:rowOff>168661</xdr:rowOff>
    </xdr:to>
    <xdr:sp macro="" textlink="">
      <xdr:nvSpPr>
        <xdr:cNvPr id="480" name="楕円 479"/>
        <xdr:cNvSpPr/>
      </xdr:nvSpPr>
      <xdr:spPr>
        <a:xfrm>
          <a:off x="10426700" y="168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45488</xdr:rowOff>
    </xdr:from>
    <xdr:ext cx="599010" cy="259045"/>
    <xdr:sp macro="" textlink="">
      <xdr:nvSpPr>
        <xdr:cNvPr id="481" name="普通建設事業費 （ うち更新整備　）該当値テキスト"/>
        <xdr:cNvSpPr txBox="1"/>
      </xdr:nvSpPr>
      <xdr:spPr>
        <a:xfrm>
          <a:off x="10528300" y="1684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134046</xdr:rowOff>
    </xdr:from>
    <xdr:to>
      <xdr:col>50</xdr:col>
      <xdr:colOff>165100</xdr:colOff>
      <xdr:row>98</xdr:row>
      <xdr:rowOff>64196</xdr:rowOff>
    </xdr:to>
    <xdr:sp macro="" textlink="">
      <xdr:nvSpPr>
        <xdr:cNvPr id="482" name="楕円 481"/>
        <xdr:cNvSpPr/>
      </xdr:nvSpPr>
      <xdr:spPr>
        <a:xfrm>
          <a:off x="9588500" y="167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80723</xdr:rowOff>
    </xdr:from>
    <xdr:ext cx="599010" cy="259045"/>
    <xdr:sp macro="" textlink="">
      <xdr:nvSpPr>
        <xdr:cNvPr id="483" name="テキスト ボックス 482"/>
        <xdr:cNvSpPr txBox="1"/>
      </xdr:nvSpPr>
      <xdr:spPr>
        <a:xfrm>
          <a:off x="9339795" y="1653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36548</xdr:rowOff>
    </xdr:from>
    <xdr:to>
      <xdr:col>46</xdr:col>
      <xdr:colOff>38100</xdr:colOff>
      <xdr:row>98</xdr:row>
      <xdr:rowOff>138148</xdr:rowOff>
    </xdr:to>
    <xdr:sp macro="" textlink="">
      <xdr:nvSpPr>
        <xdr:cNvPr id="484" name="楕円 483"/>
        <xdr:cNvSpPr/>
      </xdr:nvSpPr>
      <xdr:spPr>
        <a:xfrm>
          <a:off x="8699500" y="168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154675</xdr:rowOff>
    </xdr:from>
    <xdr:ext cx="599010" cy="259045"/>
    <xdr:sp macro="" textlink="">
      <xdr:nvSpPr>
        <xdr:cNvPr id="485" name="テキスト ボックス 484"/>
        <xdr:cNvSpPr txBox="1"/>
      </xdr:nvSpPr>
      <xdr:spPr>
        <a:xfrm>
          <a:off x="8450795" y="166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14881</xdr:rowOff>
    </xdr:from>
    <xdr:to>
      <xdr:col>41</xdr:col>
      <xdr:colOff>101600</xdr:colOff>
      <xdr:row>98</xdr:row>
      <xdr:rowOff>116481</xdr:rowOff>
    </xdr:to>
    <xdr:sp macro="" textlink="">
      <xdr:nvSpPr>
        <xdr:cNvPr id="486" name="楕円 485"/>
        <xdr:cNvSpPr/>
      </xdr:nvSpPr>
      <xdr:spPr>
        <a:xfrm>
          <a:off x="7810500" y="168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133008</xdr:rowOff>
    </xdr:from>
    <xdr:ext cx="599010" cy="259045"/>
    <xdr:sp macro="" textlink="">
      <xdr:nvSpPr>
        <xdr:cNvPr id="487" name="テキスト ボックス 486"/>
        <xdr:cNvSpPr txBox="1"/>
      </xdr:nvSpPr>
      <xdr:spPr>
        <a:xfrm>
          <a:off x="7561795" y="165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74555</xdr:rowOff>
    </xdr:from>
    <xdr:to>
      <xdr:col>36</xdr:col>
      <xdr:colOff>165100</xdr:colOff>
      <xdr:row>99</xdr:row>
      <xdr:rowOff>4705</xdr:rowOff>
    </xdr:to>
    <xdr:sp macro="" textlink="">
      <xdr:nvSpPr>
        <xdr:cNvPr id="488" name="楕円 487"/>
        <xdr:cNvSpPr/>
      </xdr:nvSpPr>
      <xdr:spPr>
        <a:xfrm>
          <a:off x="6921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167282</xdr:rowOff>
    </xdr:from>
    <xdr:ext cx="599010" cy="259045"/>
    <xdr:sp macro="" textlink="">
      <xdr:nvSpPr>
        <xdr:cNvPr id="489" name="テキスト ボックス 488"/>
        <xdr:cNvSpPr txBox="1"/>
      </xdr:nvSpPr>
      <xdr:spPr>
        <a:xfrm>
          <a:off x="6672795" y="1696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105070</xdr:rowOff>
    </xdr:from>
    <xdr:to>
      <xdr:col>85</xdr:col>
      <xdr:colOff>127000</xdr:colOff>
      <xdr:row>77</xdr:row>
      <xdr:rowOff>105778</xdr:rowOff>
    </xdr:to>
    <xdr:cxnSp macro="">
      <xdr:nvCxnSpPr>
        <xdr:cNvPr id="632" name="直線コネクタ 631"/>
        <xdr:cNvCxnSpPr/>
      </xdr:nvCxnSpPr>
      <xdr:spPr>
        <a:xfrm>
          <a:off x="15481300" y="13306720"/>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105070</xdr:rowOff>
    </xdr:from>
    <xdr:to>
      <xdr:col>81</xdr:col>
      <xdr:colOff>50800</xdr:colOff>
      <xdr:row>77</xdr:row>
      <xdr:rowOff>105786</xdr:rowOff>
    </xdr:to>
    <xdr:cxnSp macro="">
      <xdr:nvCxnSpPr>
        <xdr:cNvPr id="635" name="直線コネクタ 634"/>
        <xdr:cNvCxnSpPr/>
      </xdr:nvCxnSpPr>
      <xdr:spPr>
        <a:xfrm flipV="1">
          <a:off x="14592300" y="13306720"/>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105786</xdr:rowOff>
    </xdr:from>
    <xdr:to>
      <xdr:col>76</xdr:col>
      <xdr:colOff>114300</xdr:colOff>
      <xdr:row>77</xdr:row>
      <xdr:rowOff>117844</xdr:rowOff>
    </xdr:to>
    <xdr:cxnSp macro="">
      <xdr:nvCxnSpPr>
        <xdr:cNvPr id="638" name="直線コネクタ 637"/>
        <xdr:cNvCxnSpPr/>
      </xdr:nvCxnSpPr>
      <xdr:spPr>
        <a:xfrm flipV="1">
          <a:off x="13703300" y="13307436"/>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117844</xdr:rowOff>
    </xdr:from>
    <xdr:to>
      <xdr:col>71</xdr:col>
      <xdr:colOff>177800</xdr:colOff>
      <xdr:row>77</xdr:row>
      <xdr:rowOff>120858</xdr:rowOff>
    </xdr:to>
    <xdr:cxnSp macro="">
      <xdr:nvCxnSpPr>
        <xdr:cNvPr id="641" name="直線コネクタ 640"/>
        <xdr:cNvCxnSpPr/>
      </xdr:nvCxnSpPr>
      <xdr:spPr>
        <a:xfrm flipV="1">
          <a:off x="12814300" y="13319494"/>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54978</xdr:rowOff>
    </xdr:from>
    <xdr:to>
      <xdr:col>85</xdr:col>
      <xdr:colOff>177800</xdr:colOff>
      <xdr:row>77</xdr:row>
      <xdr:rowOff>156578</xdr:rowOff>
    </xdr:to>
    <xdr:sp macro="" textlink="">
      <xdr:nvSpPr>
        <xdr:cNvPr id="651" name="楕円 650"/>
        <xdr:cNvSpPr/>
      </xdr:nvSpPr>
      <xdr:spPr>
        <a:xfrm>
          <a:off x="16268700" y="132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33405</xdr:rowOff>
    </xdr:from>
    <xdr:ext cx="599010" cy="259045"/>
    <xdr:sp macro="" textlink="">
      <xdr:nvSpPr>
        <xdr:cNvPr id="652" name="公債費該当値テキスト"/>
        <xdr:cNvSpPr txBox="1"/>
      </xdr:nvSpPr>
      <xdr:spPr>
        <a:xfrm>
          <a:off x="16370300" y="1323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54270</xdr:rowOff>
    </xdr:from>
    <xdr:to>
      <xdr:col>81</xdr:col>
      <xdr:colOff>101600</xdr:colOff>
      <xdr:row>77</xdr:row>
      <xdr:rowOff>155870</xdr:rowOff>
    </xdr:to>
    <xdr:sp macro="" textlink="">
      <xdr:nvSpPr>
        <xdr:cNvPr id="653" name="楕円 652"/>
        <xdr:cNvSpPr/>
      </xdr:nvSpPr>
      <xdr:spPr>
        <a:xfrm>
          <a:off x="15430500" y="132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146997</xdr:rowOff>
    </xdr:from>
    <xdr:ext cx="599010" cy="259045"/>
    <xdr:sp macro="" textlink="">
      <xdr:nvSpPr>
        <xdr:cNvPr id="654" name="テキスト ボックス 653"/>
        <xdr:cNvSpPr txBox="1"/>
      </xdr:nvSpPr>
      <xdr:spPr>
        <a:xfrm>
          <a:off x="15181795" y="1334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54986</xdr:rowOff>
    </xdr:from>
    <xdr:to>
      <xdr:col>76</xdr:col>
      <xdr:colOff>165100</xdr:colOff>
      <xdr:row>77</xdr:row>
      <xdr:rowOff>156586</xdr:rowOff>
    </xdr:to>
    <xdr:sp macro="" textlink="">
      <xdr:nvSpPr>
        <xdr:cNvPr id="655" name="楕円 654"/>
        <xdr:cNvSpPr/>
      </xdr:nvSpPr>
      <xdr:spPr>
        <a:xfrm>
          <a:off x="14541500" y="13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147713</xdr:rowOff>
    </xdr:from>
    <xdr:ext cx="599010" cy="259045"/>
    <xdr:sp macro="" textlink="">
      <xdr:nvSpPr>
        <xdr:cNvPr id="656" name="テキスト ボックス 655"/>
        <xdr:cNvSpPr txBox="1"/>
      </xdr:nvSpPr>
      <xdr:spPr>
        <a:xfrm>
          <a:off x="14292795" y="1334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67044</xdr:rowOff>
    </xdr:from>
    <xdr:to>
      <xdr:col>72</xdr:col>
      <xdr:colOff>38100</xdr:colOff>
      <xdr:row>77</xdr:row>
      <xdr:rowOff>168644</xdr:rowOff>
    </xdr:to>
    <xdr:sp macro="" textlink="">
      <xdr:nvSpPr>
        <xdr:cNvPr id="657" name="楕円 656"/>
        <xdr:cNvSpPr/>
      </xdr:nvSpPr>
      <xdr:spPr>
        <a:xfrm>
          <a:off x="13652500" y="132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159771</xdr:rowOff>
    </xdr:from>
    <xdr:ext cx="599010" cy="259045"/>
    <xdr:sp macro="" textlink="">
      <xdr:nvSpPr>
        <xdr:cNvPr id="658" name="テキスト ボックス 657"/>
        <xdr:cNvSpPr txBox="1"/>
      </xdr:nvSpPr>
      <xdr:spPr>
        <a:xfrm>
          <a:off x="13403795" y="133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70058</xdr:rowOff>
    </xdr:from>
    <xdr:to>
      <xdr:col>67</xdr:col>
      <xdr:colOff>101600</xdr:colOff>
      <xdr:row>78</xdr:row>
      <xdr:rowOff>208</xdr:rowOff>
    </xdr:to>
    <xdr:sp macro="" textlink="">
      <xdr:nvSpPr>
        <xdr:cNvPr id="659" name="楕円 658"/>
        <xdr:cNvSpPr/>
      </xdr:nvSpPr>
      <xdr:spPr>
        <a:xfrm>
          <a:off x="12763500" y="132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162785</xdr:rowOff>
    </xdr:from>
    <xdr:ext cx="599010" cy="259045"/>
    <xdr:sp macro="" textlink="">
      <xdr:nvSpPr>
        <xdr:cNvPr id="660" name="テキスト ボックス 659"/>
        <xdr:cNvSpPr txBox="1"/>
      </xdr:nvSpPr>
      <xdr:spPr>
        <a:xfrm>
          <a:off x="12514795" y="1336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92728</xdr:rowOff>
    </xdr:from>
    <xdr:to>
      <xdr:col>85</xdr:col>
      <xdr:colOff>127000</xdr:colOff>
      <xdr:row>98</xdr:row>
      <xdr:rowOff>103414</xdr:rowOff>
    </xdr:to>
    <xdr:cxnSp macro="">
      <xdr:nvCxnSpPr>
        <xdr:cNvPr id="689" name="直線コネクタ 688"/>
        <xdr:cNvCxnSpPr/>
      </xdr:nvCxnSpPr>
      <xdr:spPr>
        <a:xfrm flipV="1">
          <a:off x="15481300" y="16894828"/>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89191</xdr:rowOff>
    </xdr:from>
    <xdr:to>
      <xdr:col>81</xdr:col>
      <xdr:colOff>50800</xdr:colOff>
      <xdr:row>98</xdr:row>
      <xdr:rowOff>103414</xdr:rowOff>
    </xdr:to>
    <xdr:cxnSp macro="">
      <xdr:nvCxnSpPr>
        <xdr:cNvPr id="692" name="直線コネクタ 691"/>
        <xdr:cNvCxnSpPr/>
      </xdr:nvCxnSpPr>
      <xdr:spPr>
        <a:xfrm>
          <a:off x="14592300" y="16891291"/>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89191</xdr:rowOff>
    </xdr:from>
    <xdr:to>
      <xdr:col>76</xdr:col>
      <xdr:colOff>114300</xdr:colOff>
      <xdr:row>99</xdr:row>
      <xdr:rowOff>7330</xdr:rowOff>
    </xdr:to>
    <xdr:cxnSp macro="">
      <xdr:nvCxnSpPr>
        <xdr:cNvPr id="695" name="直線コネクタ 694"/>
        <xdr:cNvCxnSpPr/>
      </xdr:nvCxnSpPr>
      <xdr:spPr>
        <a:xfrm flipV="1">
          <a:off x="13703300" y="16891291"/>
          <a:ext cx="8890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142574</xdr:rowOff>
    </xdr:from>
    <xdr:to>
      <xdr:col>71</xdr:col>
      <xdr:colOff>177800</xdr:colOff>
      <xdr:row>99</xdr:row>
      <xdr:rowOff>7330</xdr:rowOff>
    </xdr:to>
    <xdr:cxnSp macro="">
      <xdr:nvCxnSpPr>
        <xdr:cNvPr id="698" name="直線コネクタ 697"/>
        <xdr:cNvCxnSpPr/>
      </xdr:nvCxnSpPr>
      <xdr:spPr>
        <a:xfrm>
          <a:off x="12814300" y="16944674"/>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41928</xdr:rowOff>
    </xdr:from>
    <xdr:to>
      <xdr:col>85</xdr:col>
      <xdr:colOff>177800</xdr:colOff>
      <xdr:row>98</xdr:row>
      <xdr:rowOff>143528</xdr:rowOff>
    </xdr:to>
    <xdr:sp macro="" textlink="">
      <xdr:nvSpPr>
        <xdr:cNvPr id="708" name="楕円 707"/>
        <xdr:cNvSpPr/>
      </xdr:nvSpPr>
      <xdr:spPr>
        <a:xfrm>
          <a:off x="16268700" y="168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52614</xdr:rowOff>
    </xdr:from>
    <xdr:to>
      <xdr:col>81</xdr:col>
      <xdr:colOff>101600</xdr:colOff>
      <xdr:row>98</xdr:row>
      <xdr:rowOff>154214</xdr:rowOff>
    </xdr:to>
    <xdr:sp macro="" textlink="">
      <xdr:nvSpPr>
        <xdr:cNvPr id="710" name="楕円 709"/>
        <xdr:cNvSpPr/>
      </xdr:nvSpPr>
      <xdr:spPr>
        <a:xfrm>
          <a:off x="15430500" y="168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145341</xdr:rowOff>
    </xdr:from>
    <xdr:ext cx="534377" cy="259045"/>
    <xdr:sp macro="" textlink="">
      <xdr:nvSpPr>
        <xdr:cNvPr id="711" name="テキスト ボックス 710"/>
        <xdr:cNvSpPr txBox="1"/>
      </xdr:nvSpPr>
      <xdr:spPr>
        <a:xfrm>
          <a:off x="15214111" y="169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38391</xdr:rowOff>
    </xdr:from>
    <xdr:to>
      <xdr:col>76</xdr:col>
      <xdr:colOff>165100</xdr:colOff>
      <xdr:row>98</xdr:row>
      <xdr:rowOff>139991</xdr:rowOff>
    </xdr:to>
    <xdr:sp macro="" textlink="">
      <xdr:nvSpPr>
        <xdr:cNvPr id="712" name="楕円 711"/>
        <xdr:cNvSpPr/>
      </xdr:nvSpPr>
      <xdr:spPr>
        <a:xfrm>
          <a:off x="14541500" y="168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131118</xdr:rowOff>
    </xdr:from>
    <xdr:ext cx="534377" cy="259045"/>
    <xdr:sp macro="" textlink="">
      <xdr:nvSpPr>
        <xdr:cNvPr id="713" name="テキスト ボックス 712"/>
        <xdr:cNvSpPr txBox="1"/>
      </xdr:nvSpPr>
      <xdr:spPr>
        <a:xfrm>
          <a:off x="14325111" y="169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127980</xdr:rowOff>
    </xdr:from>
    <xdr:to>
      <xdr:col>72</xdr:col>
      <xdr:colOff>38100</xdr:colOff>
      <xdr:row>99</xdr:row>
      <xdr:rowOff>58130</xdr:rowOff>
    </xdr:to>
    <xdr:sp macro="" textlink="">
      <xdr:nvSpPr>
        <xdr:cNvPr id="714" name="楕円 713"/>
        <xdr:cNvSpPr/>
      </xdr:nvSpPr>
      <xdr:spPr>
        <a:xfrm>
          <a:off x="13652500" y="169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49257</xdr:rowOff>
    </xdr:from>
    <xdr:ext cx="534377" cy="259045"/>
    <xdr:sp macro="" textlink="">
      <xdr:nvSpPr>
        <xdr:cNvPr id="715" name="テキスト ボックス 714"/>
        <xdr:cNvSpPr txBox="1"/>
      </xdr:nvSpPr>
      <xdr:spPr>
        <a:xfrm>
          <a:off x="13436111" y="17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91774</xdr:rowOff>
    </xdr:from>
    <xdr:to>
      <xdr:col>67</xdr:col>
      <xdr:colOff>101600</xdr:colOff>
      <xdr:row>99</xdr:row>
      <xdr:rowOff>21924</xdr:rowOff>
    </xdr:to>
    <xdr:sp macro="" textlink="">
      <xdr:nvSpPr>
        <xdr:cNvPr id="716" name="楕円 715"/>
        <xdr:cNvSpPr/>
      </xdr:nvSpPr>
      <xdr:spPr>
        <a:xfrm>
          <a:off x="12763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13051</xdr:rowOff>
    </xdr:from>
    <xdr:ext cx="534377" cy="259045"/>
    <xdr:sp macro="" textlink="">
      <xdr:nvSpPr>
        <xdr:cNvPr id="717" name="テキスト ボックス 716"/>
        <xdr:cNvSpPr txBox="1"/>
      </xdr:nvSpPr>
      <xdr:spPr>
        <a:xfrm>
          <a:off x="12547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46165</xdr:rowOff>
    </xdr:from>
    <xdr:to>
      <xdr:col>116</xdr:col>
      <xdr:colOff>63500</xdr:colOff>
      <xdr:row>38</xdr:row>
      <xdr:rowOff>50584</xdr:rowOff>
    </xdr:to>
    <xdr:cxnSp macro="">
      <xdr:nvCxnSpPr>
        <xdr:cNvPr id="746" name="直線コネクタ 745"/>
        <xdr:cNvCxnSpPr/>
      </xdr:nvCxnSpPr>
      <xdr:spPr>
        <a:xfrm flipV="1">
          <a:off x="21323300" y="6561265"/>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23171</xdr:rowOff>
    </xdr:from>
    <xdr:to>
      <xdr:col>111</xdr:col>
      <xdr:colOff>177800</xdr:colOff>
      <xdr:row>38</xdr:row>
      <xdr:rowOff>50584</xdr:rowOff>
    </xdr:to>
    <xdr:cxnSp macro="">
      <xdr:nvCxnSpPr>
        <xdr:cNvPr id="749" name="直線コネクタ 748"/>
        <xdr:cNvCxnSpPr/>
      </xdr:nvCxnSpPr>
      <xdr:spPr>
        <a:xfrm>
          <a:off x="20434300" y="6538271"/>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8179</xdr:rowOff>
    </xdr:from>
    <xdr:to>
      <xdr:col>107</xdr:col>
      <xdr:colOff>50800</xdr:colOff>
      <xdr:row>38</xdr:row>
      <xdr:rowOff>23171</xdr:rowOff>
    </xdr:to>
    <xdr:cxnSp macro="">
      <xdr:nvCxnSpPr>
        <xdr:cNvPr id="752" name="直線コネクタ 751"/>
        <xdr:cNvCxnSpPr/>
      </xdr:nvCxnSpPr>
      <xdr:spPr>
        <a:xfrm>
          <a:off x="19545300" y="6523279"/>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7265</xdr:rowOff>
    </xdr:from>
    <xdr:to>
      <xdr:col>102</xdr:col>
      <xdr:colOff>114300</xdr:colOff>
      <xdr:row>38</xdr:row>
      <xdr:rowOff>8179</xdr:rowOff>
    </xdr:to>
    <xdr:cxnSp macro="">
      <xdr:nvCxnSpPr>
        <xdr:cNvPr id="755" name="直線コネクタ 754"/>
        <xdr:cNvCxnSpPr/>
      </xdr:nvCxnSpPr>
      <xdr:spPr>
        <a:xfrm>
          <a:off x="18656300" y="652236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166815</xdr:rowOff>
    </xdr:from>
    <xdr:to>
      <xdr:col>116</xdr:col>
      <xdr:colOff>114300</xdr:colOff>
      <xdr:row>38</xdr:row>
      <xdr:rowOff>96965</xdr:rowOff>
    </xdr:to>
    <xdr:sp macro="" textlink="">
      <xdr:nvSpPr>
        <xdr:cNvPr id="765" name="楕円 764"/>
        <xdr:cNvSpPr/>
      </xdr:nvSpPr>
      <xdr:spPr>
        <a:xfrm>
          <a:off x="22110700" y="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18242</xdr:rowOff>
    </xdr:from>
    <xdr:ext cx="469744" cy="259045"/>
    <xdr:sp macro="" textlink="">
      <xdr:nvSpPr>
        <xdr:cNvPr id="766" name="投資及び出資金該当値テキスト"/>
        <xdr:cNvSpPr txBox="1"/>
      </xdr:nvSpPr>
      <xdr:spPr>
        <a:xfrm>
          <a:off x="22212300" y="636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171234</xdr:rowOff>
    </xdr:from>
    <xdr:to>
      <xdr:col>112</xdr:col>
      <xdr:colOff>38100</xdr:colOff>
      <xdr:row>38</xdr:row>
      <xdr:rowOff>101384</xdr:rowOff>
    </xdr:to>
    <xdr:sp macro="" textlink="">
      <xdr:nvSpPr>
        <xdr:cNvPr id="767" name="楕円 766"/>
        <xdr:cNvSpPr/>
      </xdr:nvSpPr>
      <xdr:spPr>
        <a:xfrm>
          <a:off x="21272500" y="65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117911</xdr:rowOff>
    </xdr:from>
    <xdr:ext cx="469744" cy="259045"/>
    <xdr:sp macro="" textlink="">
      <xdr:nvSpPr>
        <xdr:cNvPr id="768" name="テキスト ボックス 767"/>
        <xdr:cNvSpPr txBox="1"/>
      </xdr:nvSpPr>
      <xdr:spPr>
        <a:xfrm>
          <a:off x="21088428" y="62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143821</xdr:rowOff>
    </xdr:from>
    <xdr:to>
      <xdr:col>107</xdr:col>
      <xdr:colOff>101600</xdr:colOff>
      <xdr:row>38</xdr:row>
      <xdr:rowOff>73971</xdr:rowOff>
    </xdr:to>
    <xdr:sp macro="" textlink="">
      <xdr:nvSpPr>
        <xdr:cNvPr id="769" name="楕円 768"/>
        <xdr:cNvSpPr/>
      </xdr:nvSpPr>
      <xdr:spPr>
        <a:xfrm>
          <a:off x="20383500" y="64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90498</xdr:rowOff>
    </xdr:from>
    <xdr:ext cx="534377" cy="259045"/>
    <xdr:sp macro="" textlink="">
      <xdr:nvSpPr>
        <xdr:cNvPr id="770" name="テキスト ボックス 769"/>
        <xdr:cNvSpPr txBox="1"/>
      </xdr:nvSpPr>
      <xdr:spPr>
        <a:xfrm>
          <a:off x="20167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128829</xdr:rowOff>
    </xdr:from>
    <xdr:to>
      <xdr:col>102</xdr:col>
      <xdr:colOff>165100</xdr:colOff>
      <xdr:row>38</xdr:row>
      <xdr:rowOff>58979</xdr:rowOff>
    </xdr:to>
    <xdr:sp macro="" textlink="">
      <xdr:nvSpPr>
        <xdr:cNvPr id="771" name="楕円 770"/>
        <xdr:cNvSpPr/>
      </xdr:nvSpPr>
      <xdr:spPr>
        <a:xfrm>
          <a:off x="19494500" y="6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75506</xdr:rowOff>
    </xdr:from>
    <xdr:ext cx="534377" cy="259045"/>
    <xdr:sp macro="" textlink="">
      <xdr:nvSpPr>
        <xdr:cNvPr id="772" name="テキスト ボックス 771"/>
        <xdr:cNvSpPr txBox="1"/>
      </xdr:nvSpPr>
      <xdr:spPr>
        <a:xfrm>
          <a:off x="19278111" y="62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127914</xdr:rowOff>
    </xdr:from>
    <xdr:to>
      <xdr:col>98</xdr:col>
      <xdr:colOff>38100</xdr:colOff>
      <xdr:row>38</xdr:row>
      <xdr:rowOff>58065</xdr:rowOff>
    </xdr:to>
    <xdr:sp macro="" textlink="">
      <xdr:nvSpPr>
        <xdr:cNvPr id="773" name="楕円 772"/>
        <xdr:cNvSpPr/>
      </xdr:nvSpPr>
      <xdr:spPr>
        <a:xfrm>
          <a:off x="18605500" y="6471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74591</xdr:rowOff>
    </xdr:from>
    <xdr:ext cx="534377" cy="259045"/>
    <xdr:sp macro="" textlink="">
      <xdr:nvSpPr>
        <xdr:cNvPr id="774" name="テキスト ボックス 773"/>
        <xdr:cNvSpPr txBox="1"/>
      </xdr:nvSpPr>
      <xdr:spPr>
        <a:xfrm>
          <a:off x="18389111" y="62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28235</xdr:rowOff>
    </xdr:from>
    <xdr:to>
      <xdr:col>116</xdr:col>
      <xdr:colOff>63500</xdr:colOff>
      <xdr:row>56</xdr:row>
      <xdr:rowOff>31883</xdr:rowOff>
    </xdr:to>
    <xdr:cxnSp macro="">
      <xdr:nvCxnSpPr>
        <xdr:cNvPr id="801" name="直線コネクタ 800"/>
        <xdr:cNvCxnSpPr/>
      </xdr:nvCxnSpPr>
      <xdr:spPr>
        <a:xfrm flipV="1">
          <a:off x="21323300" y="9629435"/>
          <a:ext cx="8382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31883</xdr:rowOff>
    </xdr:from>
    <xdr:to>
      <xdr:col>111</xdr:col>
      <xdr:colOff>177800</xdr:colOff>
      <xdr:row>56</xdr:row>
      <xdr:rowOff>42508</xdr:rowOff>
    </xdr:to>
    <xdr:cxnSp macro="">
      <xdr:nvCxnSpPr>
        <xdr:cNvPr id="804" name="直線コネクタ 803"/>
        <xdr:cNvCxnSpPr/>
      </xdr:nvCxnSpPr>
      <xdr:spPr>
        <a:xfrm flipV="1">
          <a:off x="20434300" y="9633083"/>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42508</xdr:rowOff>
    </xdr:from>
    <xdr:to>
      <xdr:col>107</xdr:col>
      <xdr:colOff>50800</xdr:colOff>
      <xdr:row>56</xdr:row>
      <xdr:rowOff>56901</xdr:rowOff>
    </xdr:to>
    <xdr:cxnSp macro="">
      <xdr:nvCxnSpPr>
        <xdr:cNvPr id="807" name="直線コネクタ 806"/>
        <xdr:cNvCxnSpPr/>
      </xdr:nvCxnSpPr>
      <xdr:spPr>
        <a:xfrm flipV="1">
          <a:off x="19545300" y="9643708"/>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56901</xdr:rowOff>
    </xdr:from>
    <xdr:to>
      <xdr:col>102</xdr:col>
      <xdr:colOff>114300</xdr:colOff>
      <xdr:row>56</xdr:row>
      <xdr:rowOff>58382</xdr:rowOff>
    </xdr:to>
    <xdr:cxnSp macro="">
      <xdr:nvCxnSpPr>
        <xdr:cNvPr id="810" name="直線コネクタ 809"/>
        <xdr:cNvCxnSpPr/>
      </xdr:nvCxnSpPr>
      <xdr:spPr>
        <a:xfrm flipV="1">
          <a:off x="18656300" y="9658101"/>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148885</xdr:rowOff>
    </xdr:from>
    <xdr:to>
      <xdr:col>116</xdr:col>
      <xdr:colOff>114300</xdr:colOff>
      <xdr:row>56</xdr:row>
      <xdr:rowOff>79035</xdr:rowOff>
    </xdr:to>
    <xdr:sp macro="" textlink="">
      <xdr:nvSpPr>
        <xdr:cNvPr id="820" name="楕円 819"/>
        <xdr:cNvSpPr/>
      </xdr:nvSpPr>
      <xdr:spPr>
        <a:xfrm>
          <a:off x="221107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312</xdr:rowOff>
    </xdr:from>
    <xdr:ext cx="534377" cy="259045"/>
    <xdr:sp macro="" textlink="">
      <xdr:nvSpPr>
        <xdr:cNvPr id="821" name="貸付金該当値テキスト"/>
        <xdr:cNvSpPr txBox="1"/>
      </xdr:nvSpPr>
      <xdr:spPr>
        <a:xfrm>
          <a:off x="22212300" y="94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152533</xdr:rowOff>
    </xdr:from>
    <xdr:to>
      <xdr:col>112</xdr:col>
      <xdr:colOff>38100</xdr:colOff>
      <xdr:row>56</xdr:row>
      <xdr:rowOff>82683</xdr:rowOff>
    </xdr:to>
    <xdr:sp macro="" textlink="">
      <xdr:nvSpPr>
        <xdr:cNvPr id="822" name="楕円 821"/>
        <xdr:cNvSpPr/>
      </xdr:nvSpPr>
      <xdr:spPr>
        <a:xfrm>
          <a:off x="21272500" y="9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99210</xdr:rowOff>
    </xdr:from>
    <xdr:ext cx="534377" cy="259045"/>
    <xdr:sp macro="" textlink="">
      <xdr:nvSpPr>
        <xdr:cNvPr id="823" name="テキスト ボックス 822"/>
        <xdr:cNvSpPr txBox="1"/>
      </xdr:nvSpPr>
      <xdr:spPr>
        <a:xfrm>
          <a:off x="21056111" y="93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163158</xdr:rowOff>
    </xdr:from>
    <xdr:to>
      <xdr:col>107</xdr:col>
      <xdr:colOff>101600</xdr:colOff>
      <xdr:row>56</xdr:row>
      <xdr:rowOff>93308</xdr:rowOff>
    </xdr:to>
    <xdr:sp macro="" textlink="">
      <xdr:nvSpPr>
        <xdr:cNvPr id="824" name="楕円 823"/>
        <xdr:cNvSpPr/>
      </xdr:nvSpPr>
      <xdr:spPr>
        <a:xfrm>
          <a:off x="20383500" y="95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109835</xdr:rowOff>
    </xdr:from>
    <xdr:ext cx="534377" cy="259045"/>
    <xdr:sp macro="" textlink="">
      <xdr:nvSpPr>
        <xdr:cNvPr id="825" name="テキスト ボックス 824"/>
        <xdr:cNvSpPr txBox="1"/>
      </xdr:nvSpPr>
      <xdr:spPr>
        <a:xfrm>
          <a:off x="20167111" y="93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6101</xdr:rowOff>
    </xdr:from>
    <xdr:to>
      <xdr:col>102</xdr:col>
      <xdr:colOff>165100</xdr:colOff>
      <xdr:row>56</xdr:row>
      <xdr:rowOff>107701</xdr:rowOff>
    </xdr:to>
    <xdr:sp macro="" textlink="">
      <xdr:nvSpPr>
        <xdr:cNvPr id="826" name="楕円 825"/>
        <xdr:cNvSpPr/>
      </xdr:nvSpPr>
      <xdr:spPr>
        <a:xfrm>
          <a:off x="19494500" y="96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124228</xdr:rowOff>
    </xdr:from>
    <xdr:ext cx="534377" cy="259045"/>
    <xdr:sp macro="" textlink="">
      <xdr:nvSpPr>
        <xdr:cNvPr id="827" name="テキスト ボックス 826"/>
        <xdr:cNvSpPr txBox="1"/>
      </xdr:nvSpPr>
      <xdr:spPr>
        <a:xfrm>
          <a:off x="19278111" y="93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7582</xdr:rowOff>
    </xdr:from>
    <xdr:to>
      <xdr:col>98</xdr:col>
      <xdr:colOff>38100</xdr:colOff>
      <xdr:row>56</xdr:row>
      <xdr:rowOff>109182</xdr:rowOff>
    </xdr:to>
    <xdr:sp macro="" textlink="">
      <xdr:nvSpPr>
        <xdr:cNvPr id="828" name="楕円 827"/>
        <xdr:cNvSpPr/>
      </xdr:nvSpPr>
      <xdr:spPr>
        <a:xfrm>
          <a:off x="18605500" y="9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125709</xdr:rowOff>
    </xdr:from>
    <xdr:ext cx="534377" cy="259045"/>
    <xdr:sp macro="" textlink="">
      <xdr:nvSpPr>
        <xdr:cNvPr id="829" name="テキスト ボックス 828"/>
        <xdr:cNvSpPr txBox="1"/>
      </xdr:nvSpPr>
      <xdr:spPr>
        <a:xfrm>
          <a:off x="18389111" y="93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105456</xdr:rowOff>
    </xdr:from>
    <xdr:to>
      <xdr:col>116</xdr:col>
      <xdr:colOff>63500</xdr:colOff>
      <xdr:row>76</xdr:row>
      <xdr:rowOff>22321</xdr:rowOff>
    </xdr:to>
    <xdr:cxnSp macro="">
      <xdr:nvCxnSpPr>
        <xdr:cNvPr id="858" name="直線コネクタ 857"/>
        <xdr:cNvCxnSpPr/>
      </xdr:nvCxnSpPr>
      <xdr:spPr>
        <a:xfrm flipV="1">
          <a:off x="21323300" y="12964206"/>
          <a:ext cx="838200" cy="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22321</xdr:rowOff>
    </xdr:from>
    <xdr:to>
      <xdr:col>111</xdr:col>
      <xdr:colOff>177800</xdr:colOff>
      <xdr:row>76</xdr:row>
      <xdr:rowOff>26451</xdr:rowOff>
    </xdr:to>
    <xdr:cxnSp macro="">
      <xdr:nvCxnSpPr>
        <xdr:cNvPr id="861" name="直線コネクタ 860"/>
        <xdr:cNvCxnSpPr/>
      </xdr:nvCxnSpPr>
      <xdr:spPr>
        <a:xfrm flipV="1">
          <a:off x="20434300" y="13052521"/>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26451</xdr:rowOff>
    </xdr:from>
    <xdr:to>
      <xdr:col>107</xdr:col>
      <xdr:colOff>50800</xdr:colOff>
      <xdr:row>76</xdr:row>
      <xdr:rowOff>30669</xdr:rowOff>
    </xdr:to>
    <xdr:cxnSp macro="">
      <xdr:nvCxnSpPr>
        <xdr:cNvPr id="864" name="直線コネクタ 863"/>
        <xdr:cNvCxnSpPr/>
      </xdr:nvCxnSpPr>
      <xdr:spPr>
        <a:xfrm flipV="1">
          <a:off x="19545300" y="13056651"/>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30669</xdr:rowOff>
    </xdr:from>
    <xdr:to>
      <xdr:col>102</xdr:col>
      <xdr:colOff>114300</xdr:colOff>
      <xdr:row>76</xdr:row>
      <xdr:rowOff>50287</xdr:rowOff>
    </xdr:to>
    <xdr:cxnSp macro="">
      <xdr:nvCxnSpPr>
        <xdr:cNvPr id="867" name="直線コネクタ 866"/>
        <xdr:cNvCxnSpPr/>
      </xdr:nvCxnSpPr>
      <xdr:spPr>
        <a:xfrm flipV="1">
          <a:off x="18656300" y="13060869"/>
          <a:ext cx="8890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54656</xdr:rowOff>
    </xdr:from>
    <xdr:to>
      <xdr:col>116</xdr:col>
      <xdr:colOff>114300</xdr:colOff>
      <xdr:row>75</xdr:row>
      <xdr:rowOff>156256</xdr:rowOff>
    </xdr:to>
    <xdr:sp macro="" textlink="">
      <xdr:nvSpPr>
        <xdr:cNvPr id="877" name="楕円 876"/>
        <xdr:cNvSpPr/>
      </xdr:nvSpPr>
      <xdr:spPr>
        <a:xfrm>
          <a:off x="22110700" y="129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77533</xdr:rowOff>
    </xdr:from>
    <xdr:ext cx="599010" cy="259045"/>
    <xdr:sp macro="" textlink="">
      <xdr:nvSpPr>
        <xdr:cNvPr id="878" name="繰出金該当値テキスト"/>
        <xdr:cNvSpPr txBox="1"/>
      </xdr:nvSpPr>
      <xdr:spPr>
        <a:xfrm>
          <a:off x="22212300" y="1276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142972</xdr:rowOff>
    </xdr:from>
    <xdr:to>
      <xdr:col>112</xdr:col>
      <xdr:colOff>38100</xdr:colOff>
      <xdr:row>76</xdr:row>
      <xdr:rowOff>73121</xdr:rowOff>
    </xdr:to>
    <xdr:sp macro="" textlink="">
      <xdr:nvSpPr>
        <xdr:cNvPr id="879" name="楕円 878"/>
        <xdr:cNvSpPr/>
      </xdr:nvSpPr>
      <xdr:spPr>
        <a:xfrm>
          <a:off x="21272500" y="13001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89649</xdr:rowOff>
    </xdr:from>
    <xdr:ext cx="599010" cy="259045"/>
    <xdr:sp macro="" textlink="">
      <xdr:nvSpPr>
        <xdr:cNvPr id="880" name="テキスト ボックス 879"/>
        <xdr:cNvSpPr txBox="1"/>
      </xdr:nvSpPr>
      <xdr:spPr>
        <a:xfrm>
          <a:off x="21023795" y="1277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147101</xdr:rowOff>
    </xdr:from>
    <xdr:to>
      <xdr:col>107</xdr:col>
      <xdr:colOff>101600</xdr:colOff>
      <xdr:row>76</xdr:row>
      <xdr:rowOff>77251</xdr:rowOff>
    </xdr:to>
    <xdr:sp macro="" textlink="">
      <xdr:nvSpPr>
        <xdr:cNvPr id="881" name="楕円 880"/>
        <xdr:cNvSpPr/>
      </xdr:nvSpPr>
      <xdr:spPr>
        <a:xfrm>
          <a:off x="20383500" y="130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93779</xdr:rowOff>
    </xdr:from>
    <xdr:ext cx="599010" cy="259045"/>
    <xdr:sp macro="" textlink="">
      <xdr:nvSpPr>
        <xdr:cNvPr id="882" name="テキスト ボックス 881"/>
        <xdr:cNvSpPr txBox="1"/>
      </xdr:nvSpPr>
      <xdr:spPr>
        <a:xfrm>
          <a:off x="20134795" y="12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151319</xdr:rowOff>
    </xdr:from>
    <xdr:to>
      <xdr:col>102</xdr:col>
      <xdr:colOff>165100</xdr:colOff>
      <xdr:row>76</xdr:row>
      <xdr:rowOff>81469</xdr:rowOff>
    </xdr:to>
    <xdr:sp macro="" textlink="">
      <xdr:nvSpPr>
        <xdr:cNvPr id="883" name="楕円 882"/>
        <xdr:cNvSpPr/>
      </xdr:nvSpPr>
      <xdr:spPr>
        <a:xfrm>
          <a:off x="19494500" y="130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97996</xdr:rowOff>
    </xdr:from>
    <xdr:ext cx="599010" cy="259045"/>
    <xdr:sp macro="" textlink="">
      <xdr:nvSpPr>
        <xdr:cNvPr id="884" name="テキスト ボックス 883"/>
        <xdr:cNvSpPr txBox="1"/>
      </xdr:nvSpPr>
      <xdr:spPr>
        <a:xfrm>
          <a:off x="19245795" y="1278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170937</xdr:rowOff>
    </xdr:from>
    <xdr:to>
      <xdr:col>98</xdr:col>
      <xdr:colOff>38100</xdr:colOff>
      <xdr:row>76</xdr:row>
      <xdr:rowOff>101087</xdr:rowOff>
    </xdr:to>
    <xdr:sp macro="" textlink="">
      <xdr:nvSpPr>
        <xdr:cNvPr id="885" name="楕円 884"/>
        <xdr:cNvSpPr/>
      </xdr:nvSpPr>
      <xdr:spPr>
        <a:xfrm>
          <a:off x="18605500" y="130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117614</xdr:rowOff>
    </xdr:from>
    <xdr:ext cx="599010" cy="259045"/>
    <xdr:sp macro="" textlink="">
      <xdr:nvSpPr>
        <xdr:cNvPr id="886" name="テキスト ボックス 885"/>
        <xdr:cNvSpPr txBox="1"/>
      </xdr:nvSpPr>
      <xdr:spPr>
        <a:xfrm>
          <a:off x="18356795" y="1280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定数管理、事務事業の点検・見直しの実施、地方債発行額の抑制など、経費の抑制に努めていますが、物件費、維持補修費、補助費等、投資及び出資金、貸付金、繰出金が類似団体内平均値を上回っています。維持補修費では除排雪経費の増額、補助費等では住民税非課税世帯に対する臨時特別給付金給付事業と</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の影響を受けて実施した家計応援券事業の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投資及び出資金では国民健康保険病院事業会計への繰出基準に基づく一般会計出資金の支出に伴うもの、貸付金では中小企業等融資預託貸付金及び雄武高等学校卒業生就学貸付金の継続実施に伴うもの、繰出金では</a:t>
          </a:r>
          <a:r>
            <a:rPr kumimoji="1" lang="ja-JP" altLang="en-US" sz="1100">
              <a:solidFill>
                <a:schemeClr val="dk1"/>
              </a:solidFill>
              <a:effectLst/>
              <a:latin typeface="+mn-lt"/>
              <a:ea typeface="+mn-ea"/>
              <a:cs typeface="+mn-cs"/>
            </a:rPr>
            <a:t>簡易水道事業特別会計繰出金及び</a:t>
          </a:r>
          <a:r>
            <a:rPr kumimoji="1" lang="ja-JP" altLang="ja-JP" sz="1100">
              <a:solidFill>
                <a:schemeClr val="dk1"/>
              </a:solidFill>
              <a:effectLst/>
              <a:latin typeface="+mn-lt"/>
              <a:ea typeface="+mn-ea"/>
              <a:cs typeface="+mn-cs"/>
            </a:rPr>
            <a:t>公共下水道事業特別会計繰出金の増額が主な要因となっています。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3,865
636.88
7,249,986
6,802,147
261,066
3,851,959
4,915,836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92304</xdr:rowOff>
    </xdr:from>
    <xdr:to>
      <xdr:col>24</xdr:col>
      <xdr:colOff>63500</xdr:colOff>
      <xdr:row>37</xdr:row>
      <xdr:rowOff>104000</xdr:rowOff>
    </xdr:to>
    <xdr:cxnSp macro="">
      <xdr:nvCxnSpPr>
        <xdr:cNvPr id="60" name="直線コネクタ 59"/>
        <xdr:cNvCxnSpPr/>
      </xdr:nvCxnSpPr>
      <xdr:spPr>
        <a:xfrm>
          <a:off x="3797300" y="6435954"/>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92304</xdr:rowOff>
    </xdr:from>
    <xdr:to>
      <xdr:col>19</xdr:col>
      <xdr:colOff>177800</xdr:colOff>
      <xdr:row>37</xdr:row>
      <xdr:rowOff>126536</xdr:rowOff>
    </xdr:to>
    <xdr:cxnSp macro="">
      <xdr:nvCxnSpPr>
        <xdr:cNvPr id="63" name="直線コネクタ 62"/>
        <xdr:cNvCxnSpPr/>
      </xdr:nvCxnSpPr>
      <xdr:spPr>
        <a:xfrm flipV="1">
          <a:off x="2908300" y="6435954"/>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126536</xdr:rowOff>
    </xdr:from>
    <xdr:to>
      <xdr:col>15</xdr:col>
      <xdr:colOff>50800</xdr:colOff>
      <xdr:row>37</xdr:row>
      <xdr:rowOff>140519</xdr:rowOff>
    </xdr:to>
    <xdr:cxnSp macro="">
      <xdr:nvCxnSpPr>
        <xdr:cNvPr id="66" name="直線コネクタ 65"/>
        <xdr:cNvCxnSpPr/>
      </xdr:nvCxnSpPr>
      <xdr:spPr>
        <a:xfrm flipV="1">
          <a:off x="2019300" y="6470186"/>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128403</xdr:rowOff>
    </xdr:from>
    <xdr:to>
      <xdr:col>10</xdr:col>
      <xdr:colOff>114300</xdr:colOff>
      <xdr:row>37</xdr:row>
      <xdr:rowOff>140519</xdr:rowOff>
    </xdr:to>
    <xdr:cxnSp macro="">
      <xdr:nvCxnSpPr>
        <xdr:cNvPr id="69" name="直線コネクタ 68"/>
        <xdr:cNvCxnSpPr/>
      </xdr:nvCxnSpPr>
      <xdr:spPr>
        <a:xfrm>
          <a:off x="1130300" y="647205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53200</xdr:rowOff>
    </xdr:from>
    <xdr:to>
      <xdr:col>24</xdr:col>
      <xdr:colOff>114300</xdr:colOff>
      <xdr:row>37</xdr:row>
      <xdr:rowOff>154800</xdr:rowOff>
    </xdr:to>
    <xdr:sp macro="" textlink="">
      <xdr:nvSpPr>
        <xdr:cNvPr id="79" name="楕円 78"/>
        <xdr:cNvSpPr/>
      </xdr:nvSpPr>
      <xdr:spPr>
        <a:xfrm>
          <a:off x="4584700" y="63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139577</xdr:rowOff>
    </xdr:from>
    <xdr:ext cx="534377" cy="259045"/>
    <xdr:sp macro="" textlink="">
      <xdr:nvSpPr>
        <xdr:cNvPr id="80" name="議会費該当値テキスト"/>
        <xdr:cNvSpPr txBox="1"/>
      </xdr:nvSpPr>
      <xdr:spPr>
        <a:xfrm>
          <a:off x="4686300" y="63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41504</xdr:rowOff>
    </xdr:from>
    <xdr:to>
      <xdr:col>20</xdr:col>
      <xdr:colOff>38100</xdr:colOff>
      <xdr:row>37</xdr:row>
      <xdr:rowOff>143104</xdr:rowOff>
    </xdr:to>
    <xdr:sp macro="" textlink="">
      <xdr:nvSpPr>
        <xdr:cNvPr id="81" name="楕円 80"/>
        <xdr:cNvSpPr/>
      </xdr:nvSpPr>
      <xdr:spPr>
        <a:xfrm>
          <a:off x="37465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134231</xdr:rowOff>
    </xdr:from>
    <xdr:ext cx="534377" cy="259045"/>
    <xdr:sp macro="" textlink="">
      <xdr:nvSpPr>
        <xdr:cNvPr id="82" name="テキスト ボックス 81"/>
        <xdr:cNvSpPr txBox="1"/>
      </xdr:nvSpPr>
      <xdr:spPr>
        <a:xfrm>
          <a:off x="3530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75736</xdr:rowOff>
    </xdr:from>
    <xdr:to>
      <xdr:col>15</xdr:col>
      <xdr:colOff>101600</xdr:colOff>
      <xdr:row>38</xdr:row>
      <xdr:rowOff>5886</xdr:rowOff>
    </xdr:to>
    <xdr:sp macro="" textlink="">
      <xdr:nvSpPr>
        <xdr:cNvPr id="83" name="楕円 82"/>
        <xdr:cNvSpPr/>
      </xdr:nvSpPr>
      <xdr:spPr>
        <a:xfrm>
          <a:off x="2857500" y="64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168463</xdr:rowOff>
    </xdr:from>
    <xdr:ext cx="534377" cy="259045"/>
    <xdr:sp macro="" textlink="">
      <xdr:nvSpPr>
        <xdr:cNvPr id="84" name="テキスト ボックス 83"/>
        <xdr:cNvSpPr txBox="1"/>
      </xdr:nvSpPr>
      <xdr:spPr>
        <a:xfrm>
          <a:off x="2641111" y="65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89719</xdr:rowOff>
    </xdr:from>
    <xdr:to>
      <xdr:col>10</xdr:col>
      <xdr:colOff>165100</xdr:colOff>
      <xdr:row>38</xdr:row>
      <xdr:rowOff>19869</xdr:rowOff>
    </xdr:to>
    <xdr:sp macro="" textlink="">
      <xdr:nvSpPr>
        <xdr:cNvPr id="85" name="楕円 84"/>
        <xdr:cNvSpPr/>
      </xdr:nvSpPr>
      <xdr:spPr>
        <a:xfrm>
          <a:off x="1968500" y="6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10996</xdr:rowOff>
    </xdr:from>
    <xdr:ext cx="534377" cy="259045"/>
    <xdr:sp macro="" textlink="">
      <xdr:nvSpPr>
        <xdr:cNvPr id="86" name="テキスト ボックス 85"/>
        <xdr:cNvSpPr txBox="1"/>
      </xdr:nvSpPr>
      <xdr:spPr>
        <a:xfrm>
          <a:off x="1752111" y="65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77603</xdr:rowOff>
    </xdr:from>
    <xdr:to>
      <xdr:col>6</xdr:col>
      <xdr:colOff>38100</xdr:colOff>
      <xdr:row>38</xdr:row>
      <xdr:rowOff>7753</xdr:rowOff>
    </xdr:to>
    <xdr:sp macro="" textlink="">
      <xdr:nvSpPr>
        <xdr:cNvPr id="87" name="楕円 86"/>
        <xdr:cNvSpPr/>
      </xdr:nvSpPr>
      <xdr:spPr>
        <a:xfrm>
          <a:off x="1079500" y="64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170330</xdr:rowOff>
    </xdr:from>
    <xdr:ext cx="534377" cy="259045"/>
    <xdr:sp macro="" textlink="">
      <xdr:nvSpPr>
        <xdr:cNvPr id="88" name="テキスト ボックス 87"/>
        <xdr:cNvSpPr txBox="1"/>
      </xdr:nvSpPr>
      <xdr:spPr>
        <a:xfrm>
          <a:off x="863111" y="65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158233</xdr:rowOff>
    </xdr:from>
    <xdr:to>
      <xdr:col>24</xdr:col>
      <xdr:colOff>63500</xdr:colOff>
      <xdr:row>57</xdr:row>
      <xdr:rowOff>14622</xdr:rowOff>
    </xdr:to>
    <xdr:cxnSp macro="">
      <xdr:nvCxnSpPr>
        <xdr:cNvPr id="113" name="直線コネクタ 112"/>
        <xdr:cNvCxnSpPr/>
      </xdr:nvCxnSpPr>
      <xdr:spPr>
        <a:xfrm flipV="1">
          <a:off x="3797300" y="9759433"/>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8912</xdr:rowOff>
    </xdr:from>
    <xdr:to>
      <xdr:col>19</xdr:col>
      <xdr:colOff>177800</xdr:colOff>
      <xdr:row>57</xdr:row>
      <xdr:rowOff>14622</xdr:rowOff>
    </xdr:to>
    <xdr:cxnSp macro="">
      <xdr:nvCxnSpPr>
        <xdr:cNvPr id="116" name="直線コネクタ 115"/>
        <xdr:cNvCxnSpPr/>
      </xdr:nvCxnSpPr>
      <xdr:spPr>
        <a:xfrm>
          <a:off x="2908300" y="9781562"/>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8912</xdr:rowOff>
    </xdr:from>
    <xdr:to>
      <xdr:col>15</xdr:col>
      <xdr:colOff>50800</xdr:colOff>
      <xdr:row>57</xdr:row>
      <xdr:rowOff>17194</xdr:rowOff>
    </xdr:to>
    <xdr:cxnSp macro="">
      <xdr:nvCxnSpPr>
        <xdr:cNvPr id="119" name="直線コネクタ 118"/>
        <xdr:cNvCxnSpPr/>
      </xdr:nvCxnSpPr>
      <xdr:spPr>
        <a:xfrm flipV="1">
          <a:off x="2019300" y="9781562"/>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17194</xdr:rowOff>
    </xdr:from>
    <xdr:to>
      <xdr:col>10</xdr:col>
      <xdr:colOff>114300</xdr:colOff>
      <xdr:row>57</xdr:row>
      <xdr:rowOff>77680</xdr:rowOff>
    </xdr:to>
    <xdr:cxnSp macro="">
      <xdr:nvCxnSpPr>
        <xdr:cNvPr id="122" name="直線コネクタ 121"/>
        <xdr:cNvCxnSpPr/>
      </xdr:nvCxnSpPr>
      <xdr:spPr>
        <a:xfrm flipV="1">
          <a:off x="1130300" y="9789844"/>
          <a:ext cx="889000" cy="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107433</xdr:rowOff>
    </xdr:from>
    <xdr:to>
      <xdr:col>24</xdr:col>
      <xdr:colOff>114300</xdr:colOff>
      <xdr:row>57</xdr:row>
      <xdr:rowOff>37583</xdr:rowOff>
    </xdr:to>
    <xdr:sp macro="" textlink="">
      <xdr:nvSpPr>
        <xdr:cNvPr id="132" name="楕円 131"/>
        <xdr:cNvSpPr/>
      </xdr:nvSpPr>
      <xdr:spPr>
        <a:xfrm>
          <a:off x="4584700" y="97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130310</xdr:rowOff>
    </xdr:from>
    <xdr:ext cx="599010" cy="259045"/>
    <xdr:sp macro="" textlink="">
      <xdr:nvSpPr>
        <xdr:cNvPr id="133" name="総務費該当値テキスト"/>
        <xdr:cNvSpPr txBox="1"/>
      </xdr:nvSpPr>
      <xdr:spPr>
        <a:xfrm>
          <a:off x="4686300" y="956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135272</xdr:rowOff>
    </xdr:from>
    <xdr:to>
      <xdr:col>20</xdr:col>
      <xdr:colOff>38100</xdr:colOff>
      <xdr:row>57</xdr:row>
      <xdr:rowOff>65422</xdr:rowOff>
    </xdr:to>
    <xdr:sp macro="" textlink="">
      <xdr:nvSpPr>
        <xdr:cNvPr id="134" name="楕円 133"/>
        <xdr:cNvSpPr/>
      </xdr:nvSpPr>
      <xdr:spPr>
        <a:xfrm>
          <a:off x="3746500" y="97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56549</xdr:rowOff>
    </xdr:from>
    <xdr:ext cx="599010" cy="259045"/>
    <xdr:sp macro="" textlink="">
      <xdr:nvSpPr>
        <xdr:cNvPr id="135" name="テキスト ボックス 134"/>
        <xdr:cNvSpPr txBox="1"/>
      </xdr:nvSpPr>
      <xdr:spPr>
        <a:xfrm>
          <a:off x="3497795" y="982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129562</xdr:rowOff>
    </xdr:from>
    <xdr:to>
      <xdr:col>15</xdr:col>
      <xdr:colOff>101600</xdr:colOff>
      <xdr:row>57</xdr:row>
      <xdr:rowOff>59712</xdr:rowOff>
    </xdr:to>
    <xdr:sp macro="" textlink="">
      <xdr:nvSpPr>
        <xdr:cNvPr id="136" name="楕円 135"/>
        <xdr:cNvSpPr/>
      </xdr:nvSpPr>
      <xdr:spPr>
        <a:xfrm>
          <a:off x="2857500" y="97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50839</xdr:rowOff>
    </xdr:from>
    <xdr:ext cx="599010" cy="259045"/>
    <xdr:sp macro="" textlink="">
      <xdr:nvSpPr>
        <xdr:cNvPr id="137" name="テキスト ボックス 136"/>
        <xdr:cNvSpPr txBox="1"/>
      </xdr:nvSpPr>
      <xdr:spPr>
        <a:xfrm>
          <a:off x="2608795" y="982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137844</xdr:rowOff>
    </xdr:from>
    <xdr:to>
      <xdr:col>10</xdr:col>
      <xdr:colOff>165100</xdr:colOff>
      <xdr:row>57</xdr:row>
      <xdr:rowOff>67994</xdr:rowOff>
    </xdr:to>
    <xdr:sp macro="" textlink="">
      <xdr:nvSpPr>
        <xdr:cNvPr id="138" name="楕円 137"/>
        <xdr:cNvSpPr/>
      </xdr:nvSpPr>
      <xdr:spPr>
        <a:xfrm>
          <a:off x="1968500" y="97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59121</xdr:rowOff>
    </xdr:from>
    <xdr:ext cx="599010" cy="259045"/>
    <xdr:sp macro="" textlink="">
      <xdr:nvSpPr>
        <xdr:cNvPr id="139" name="テキスト ボックス 138"/>
        <xdr:cNvSpPr txBox="1"/>
      </xdr:nvSpPr>
      <xdr:spPr>
        <a:xfrm>
          <a:off x="1719795" y="98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26880</xdr:rowOff>
    </xdr:from>
    <xdr:to>
      <xdr:col>6</xdr:col>
      <xdr:colOff>38100</xdr:colOff>
      <xdr:row>57</xdr:row>
      <xdr:rowOff>128480</xdr:rowOff>
    </xdr:to>
    <xdr:sp macro="" textlink="">
      <xdr:nvSpPr>
        <xdr:cNvPr id="140" name="楕円 139"/>
        <xdr:cNvSpPr/>
      </xdr:nvSpPr>
      <xdr:spPr>
        <a:xfrm>
          <a:off x="1079500" y="97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119607</xdr:rowOff>
    </xdr:from>
    <xdr:ext cx="599010" cy="259045"/>
    <xdr:sp macro="" textlink="">
      <xdr:nvSpPr>
        <xdr:cNvPr id="141" name="テキスト ボックス 140"/>
        <xdr:cNvSpPr txBox="1"/>
      </xdr:nvSpPr>
      <xdr:spPr>
        <a:xfrm>
          <a:off x="830795" y="989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90024</xdr:rowOff>
    </xdr:from>
    <xdr:to>
      <xdr:col>24</xdr:col>
      <xdr:colOff>63500</xdr:colOff>
      <xdr:row>76</xdr:row>
      <xdr:rowOff>127516</xdr:rowOff>
    </xdr:to>
    <xdr:cxnSp macro="">
      <xdr:nvCxnSpPr>
        <xdr:cNvPr id="170" name="直線コネクタ 169"/>
        <xdr:cNvCxnSpPr/>
      </xdr:nvCxnSpPr>
      <xdr:spPr>
        <a:xfrm flipV="1">
          <a:off x="3797300" y="13120224"/>
          <a:ext cx="8382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88644</xdr:rowOff>
    </xdr:from>
    <xdr:to>
      <xdr:col>19</xdr:col>
      <xdr:colOff>177800</xdr:colOff>
      <xdr:row>76</xdr:row>
      <xdr:rowOff>127516</xdr:rowOff>
    </xdr:to>
    <xdr:cxnSp macro="">
      <xdr:nvCxnSpPr>
        <xdr:cNvPr id="173" name="直線コネクタ 172"/>
        <xdr:cNvCxnSpPr/>
      </xdr:nvCxnSpPr>
      <xdr:spPr>
        <a:xfrm>
          <a:off x="2908300" y="13118844"/>
          <a:ext cx="889000" cy="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88644</xdr:rowOff>
    </xdr:from>
    <xdr:to>
      <xdr:col>15</xdr:col>
      <xdr:colOff>50800</xdr:colOff>
      <xdr:row>76</xdr:row>
      <xdr:rowOff>146101</xdr:rowOff>
    </xdr:to>
    <xdr:cxnSp macro="">
      <xdr:nvCxnSpPr>
        <xdr:cNvPr id="176" name="直線コネクタ 175"/>
        <xdr:cNvCxnSpPr/>
      </xdr:nvCxnSpPr>
      <xdr:spPr>
        <a:xfrm flipV="1">
          <a:off x="2019300" y="13118844"/>
          <a:ext cx="889000" cy="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146101</xdr:rowOff>
    </xdr:from>
    <xdr:to>
      <xdr:col>10</xdr:col>
      <xdr:colOff>114300</xdr:colOff>
      <xdr:row>77</xdr:row>
      <xdr:rowOff>21444</xdr:rowOff>
    </xdr:to>
    <xdr:cxnSp macro="">
      <xdr:nvCxnSpPr>
        <xdr:cNvPr id="179" name="直線コネクタ 178"/>
        <xdr:cNvCxnSpPr/>
      </xdr:nvCxnSpPr>
      <xdr:spPr>
        <a:xfrm flipV="1">
          <a:off x="1130300" y="13176301"/>
          <a:ext cx="889000" cy="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39224</xdr:rowOff>
    </xdr:from>
    <xdr:to>
      <xdr:col>24</xdr:col>
      <xdr:colOff>114300</xdr:colOff>
      <xdr:row>76</xdr:row>
      <xdr:rowOff>140824</xdr:rowOff>
    </xdr:to>
    <xdr:sp macro="" textlink="">
      <xdr:nvSpPr>
        <xdr:cNvPr id="189" name="楕円 188"/>
        <xdr:cNvSpPr/>
      </xdr:nvSpPr>
      <xdr:spPr>
        <a:xfrm>
          <a:off x="4584700" y="130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17651</xdr:rowOff>
    </xdr:from>
    <xdr:ext cx="599010" cy="259045"/>
    <xdr:sp macro="" textlink="">
      <xdr:nvSpPr>
        <xdr:cNvPr id="190" name="民生費該当値テキスト"/>
        <xdr:cNvSpPr txBox="1"/>
      </xdr:nvSpPr>
      <xdr:spPr>
        <a:xfrm>
          <a:off x="4686300" y="1304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76716</xdr:rowOff>
    </xdr:from>
    <xdr:to>
      <xdr:col>20</xdr:col>
      <xdr:colOff>38100</xdr:colOff>
      <xdr:row>77</xdr:row>
      <xdr:rowOff>6866</xdr:rowOff>
    </xdr:to>
    <xdr:sp macro="" textlink="">
      <xdr:nvSpPr>
        <xdr:cNvPr id="191" name="楕円 190"/>
        <xdr:cNvSpPr/>
      </xdr:nvSpPr>
      <xdr:spPr>
        <a:xfrm>
          <a:off x="3746500" y="131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169443</xdr:rowOff>
    </xdr:from>
    <xdr:ext cx="599010" cy="259045"/>
    <xdr:sp macro="" textlink="">
      <xdr:nvSpPr>
        <xdr:cNvPr id="192" name="テキスト ボックス 191"/>
        <xdr:cNvSpPr txBox="1"/>
      </xdr:nvSpPr>
      <xdr:spPr>
        <a:xfrm>
          <a:off x="3497795" y="131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37844</xdr:rowOff>
    </xdr:from>
    <xdr:to>
      <xdr:col>15</xdr:col>
      <xdr:colOff>101600</xdr:colOff>
      <xdr:row>76</xdr:row>
      <xdr:rowOff>139444</xdr:rowOff>
    </xdr:to>
    <xdr:sp macro="" textlink="">
      <xdr:nvSpPr>
        <xdr:cNvPr id="193" name="楕円 192"/>
        <xdr:cNvSpPr/>
      </xdr:nvSpPr>
      <xdr:spPr>
        <a:xfrm>
          <a:off x="2857500" y="130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130571</xdr:rowOff>
    </xdr:from>
    <xdr:ext cx="599010" cy="259045"/>
    <xdr:sp macro="" textlink="">
      <xdr:nvSpPr>
        <xdr:cNvPr id="194" name="テキスト ボックス 193"/>
        <xdr:cNvSpPr txBox="1"/>
      </xdr:nvSpPr>
      <xdr:spPr>
        <a:xfrm>
          <a:off x="2608795" y="131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95301</xdr:rowOff>
    </xdr:from>
    <xdr:to>
      <xdr:col>10</xdr:col>
      <xdr:colOff>165100</xdr:colOff>
      <xdr:row>77</xdr:row>
      <xdr:rowOff>25451</xdr:rowOff>
    </xdr:to>
    <xdr:sp macro="" textlink="">
      <xdr:nvSpPr>
        <xdr:cNvPr id="195" name="楕円 194"/>
        <xdr:cNvSpPr/>
      </xdr:nvSpPr>
      <xdr:spPr>
        <a:xfrm>
          <a:off x="1968500" y="131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16578</xdr:rowOff>
    </xdr:from>
    <xdr:ext cx="599010" cy="259045"/>
    <xdr:sp macro="" textlink="">
      <xdr:nvSpPr>
        <xdr:cNvPr id="196" name="テキスト ボックス 195"/>
        <xdr:cNvSpPr txBox="1"/>
      </xdr:nvSpPr>
      <xdr:spPr>
        <a:xfrm>
          <a:off x="1719795" y="1321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142094</xdr:rowOff>
    </xdr:from>
    <xdr:to>
      <xdr:col>6</xdr:col>
      <xdr:colOff>38100</xdr:colOff>
      <xdr:row>77</xdr:row>
      <xdr:rowOff>72244</xdr:rowOff>
    </xdr:to>
    <xdr:sp macro="" textlink="">
      <xdr:nvSpPr>
        <xdr:cNvPr id="197" name="楕円 196"/>
        <xdr:cNvSpPr/>
      </xdr:nvSpPr>
      <xdr:spPr>
        <a:xfrm>
          <a:off x="1079500" y="131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63371</xdr:rowOff>
    </xdr:from>
    <xdr:ext cx="599010" cy="259045"/>
    <xdr:sp macro="" textlink="">
      <xdr:nvSpPr>
        <xdr:cNvPr id="198" name="テキスト ボックス 197"/>
        <xdr:cNvSpPr txBox="1"/>
      </xdr:nvSpPr>
      <xdr:spPr>
        <a:xfrm>
          <a:off x="830795" y="132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57299</xdr:rowOff>
    </xdr:from>
    <xdr:to>
      <xdr:col>24</xdr:col>
      <xdr:colOff>63500</xdr:colOff>
      <xdr:row>96</xdr:row>
      <xdr:rowOff>145642</xdr:rowOff>
    </xdr:to>
    <xdr:cxnSp macro="">
      <xdr:nvCxnSpPr>
        <xdr:cNvPr id="227" name="直線コネクタ 226"/>
        <xdr:cNvCxnSpPr/>
      </xdr:nvCxnSpPr>
      <xdr:spPr>
        <a:xfrm>
          <a:off x="3797300" y="16516499"/>
          <a:ext cx="838200" cy="8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57299</xdr:rowOff>
    </xdr:from>
    <xdr:to>
      <xdr:col>19</xdr:col>
      <xdr:colOff>177800</xdr:colOff>
      <xdr:row>96</xdr:row>
      <xdr:rowOff>168211</xdr:rowOff>
    </xdr:to>
    <xdr:cxnSp macro="">
      <xdr:nvCxnSpPr>
        <xdr:cNvPr id="230" name="直線コネクタ 229"/>
        <xdr:cNvCxnSpPr/>
      </xdr:nvCxnSpPr>
      <xdr:spPr>
        <a:xfrm flipV="1">
          <a:off x="2908300" y="16516499"/>
          <a:ext cx="889000" cy="1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164004</xdr:rowOff>
    </xdr:from>
    <xdr:to>
      <xdr:col>15</xdr:col>
      <xdr:colOff>50800</xdr:colOff>
      <xdr:row>96</xdr:row>
      <xdr:rowOff>168211</xdr:rowOff>
    </xdr:to>
    <xdr:cxnSp macro="">
      <xdr:nvCxnSpPr>
        <xdr:cNvPr id="233" name="直線コネクタ 232"/>
        <xdr:cNvCxnSpPr/>
      </xdr:nvCxnSpPr>
      <xdr:spPr>
        <a:xfrm>
          <a:off x="2019300" y="16623204"/>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164004</xdr:rowOff>
    </xdr:from>
    <xdr:to>
      <xdr:col>10</xdr:col>
      <xdr:colOff>114300</xdr:colOff>
      <xdr:row>97</xdr:row>
      <xdr:rowOff>56829</xdr:rowOff>
    </xdr:to>
    <xdr:cxnSp macro="">
      <xdr:nvCxnSpPr>
        <xdr:cNvPr id="236" name="直線コネクタ 235"/>
        <xdr:cNvCxnSpPr/>
      </xdr:nvCxnSpPr>
      <xdr:spPr>
        <a:xfrm flipV="1">
          <a:off x="1130300" y="16623204"/>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94842</xdr:rowOff>
    </xdr:from>
    <xdr:to>
      <xdr:col>24</xdr:col>
      <xdr:colOff>114300</xdr:colOff>
      <xdr:row>97</xdr:row>
      <xdr:rowOff>24992</xdr:rowOff>
    </xdr:to>
    <xdr:sp macro="" textlink="">
      <xdr:nvSpPr>
        <xdr:cNvPr id="246" name="楕円 245"/>
        <xdr:cNvSpPr/>
      </xdr:nvSpPr>
      <xdr:spPr>
        <a:xfrm>
          <a:off x="4584700" y="165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117719</xdr:rowOff>
    </xdr:from>
    <xdr:ext cx="599010" cy="259045"/>
    <xdr:sp macro="" textlink="">
      <xdr:nvSpPr>
        <xdr:cNvPr id="247" name="衛生費該当値テキスト"/>
        <xdr:cNvSpPr txBox="1"/>
      </xdr:nvSpPr>
      <xdr:spPr>
        <a:xfrm>
          <a:off x="4686300" y="1640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6499</xdr:rowOff>
    </xdr:from>
    <xdr:to>
      <xdr:col>20</xdr:col>
      <xdr:colOff>38100</xdr:colOff>
      <xdr:row>96</xdr:row>
      <xdr:rowOff>108099</xdr:rowOff>
    </xdr:to>
    <xdr:sp macro="" textlink="">
      <xdr:nvSpPr>
        <xdr:cNvPr id="248" name="楕円 247"/>
        <xdr:cNvSpPr/>
      </xdr:nvSpPr>
      <xdr:spPr>
        <a:xfrm>
          <a:off x="3746500" y="164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124626</xdr:rowOff>
    </xdr:from>
    <xdr:ext cx="599010" cy="259045"/>
    <xdr:sp macro="" textlink="">
      <xdr:nvSpPr>
        <xdr:cNvPr id="249" name="テキスト ボックス 248"/>
        <xdr:cNvSpPr txBox="1"/>
      </xdr:nvSpPr>
      <xdr:spPr>
        <a:xfrm>
          <a:off x="3497795" y="1624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117411</xdr:rowOff>
    </xdr:from>
    <xdr:to>
      <xdr:col>15</xdr:col>
      <xdr:colOff>101600</xdr:colOff>
      <xdr:row>97</xdr:row>
      <xdr:rowOff>47561</xdr:rowOff>
    </xdr:to>
    <xdr:sp macro="" textlink="">
      <xdr:nvSpPr>
        <xdr:cNvPr id="250" name="楕円 249"/>
        <xdr:cNvSpPr/>
      </xdr:nvSpPr>
      <xdr:spPr>
        <a:xfrm>
          <a:off x="2857500" y="165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64088</xdr:rowOff>
    </xdr:from>
    <xdr:ext cx="599010" cy="259045"/>
    <xdr:sp macro="" textlink="">
      <xdr:nvSpPr>
        <xdr:cNvPr id="251" name="テキスト ボックス 250"/>
        <xdr:cNvSpPr txBox="1"/>
      </xdr:nvSpPr>
      <xdr:spPr>
        <a:xfrm>
          <a:off x="2608795" y="1635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113204</xdr:rowOff>
    </xdr:from>
    <xdr:to>
      <xdr:col>10</xdr:col>
      <xdr:colOff>165100</xdr:colOff>
      <xdr:row>97</xdr:row>
      <xdr:rowOff>43354</xdr:rowOff>
    </xdr:to>
    <xdr:sp macro="" textlink="">
      <xdr:nvSpPr>
        <xdr:cNvPr id="252" name="楕円 251"/>
        <xdr:cNvSpPr/>
      </xdr:nvSpPr>
      <xdr:spPr>
        <a:xfrm>
          <a:off x="1968500" y="16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59881</xdr:rowOff>
    </xdr:from>
    <xdr:ext cx="599010" cy="259045"/>
    <xdr:sp macro="" textlink="">
      <xdr:nvSpPr>
        <xdr:cNvPr id="253" name="テキスト ボックス 252"/>
        <xdr:cNvSpPr txBox="1"/>
      </xdr:nvSpPr>
      <xdr:spPr>
        <a:xfrm>
          <a:off x="1719795" y="1634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6029</xdr:rowOff>
    </xdr:from>
    <xdr:to>
      <xdr:col>6</xdr:col>
      <xdr:colOff>38100</xdr:colOff>
      <xdr:row>97</xdr:row>
      <xdr:rowOff>107629</xdr:rowOff>
    </xdr:to>
    <xdr:sp macro="" textlink="">
      <xdr:nvSpPr>
        <xdr:cNvPr id="254" name="楕円 253"/>
        <xdr:cNvSpPr/>
      </xdr:nvSpPr>
      <xdr:spPr>
        <a:xfrm>
          <a:off x="1079500" y="166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124156</xdr:rowOff>
    </xdr:from>
    <xdr:ext cx="599010" cy="259045"/>
    <xdr:sp macro="" textlink="">
      <xdr:nvSpPr>
        <xdr:cNvPr id="255" name="テキスト ボックス 254"/>
        <xdr:cNvSpPr txBox="1"/>
      </xdr:nvSpPr>
      <xdr:spPr>
        <a:xfrm>
          <a:off x="830795" y="164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162995</xdr:rowOff>
    </xdr:from>
    <xdr:to>
      <xdr:col>55</xdr:col>
      <xdr:colOff>0</xdr:colOff>
      <xdr:row>39</xdr:row>
      <xdr:rowOff>1669</xdr:rowOff>
    </xdr:to>
    <xdr:cxnSp macro="">
      <xdr:nvCxnSpPr>
        <xdr:cNvPr id="286" name="直線コネクタ 285"/>
        <xdr:cNvCxnSpPr/>
      </xdr:nvCxnSpPr>
      <xdr:spPr>
        <a:xfrm flipV="1">
          <a:off x="9639300" y="6678095"/>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162887</xdr:rowOff>
    </xdr:from>
    <xdr:to>
      <xdr:col>50</xdr:col>
      <xdr:colOff>114300</xdr:colOff>
      <xdr:row>39</xdr:row>
      <xdr:rowOff>1669</xdr:rowOff>
    </xdr:to>
    <xdr:cxnSp macro="">
      <xdr:nvCxnSpPr>
        <xdr:cNvPr id="289" name="直線コネクタ 288"/>
        <xdr:cNvCxnSpPr/>
      </xdr:nvCxnSpPr>
      <xdr:spPr>
        <a:xfrm>
          <a:off x="8750300" y="6677987"/>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160274</xdr:rowOff>
    </xdr:from>
    <xdr:to>
      <xdr:col>45</xdr:col>
      <xdr:colOff>177800</xdr:colOff>
      <xdr:row>38</xdr:row>
      <xdr:rowOff>162887</xdr:rowOff>
    </xdr:to>
    <xdr:cxnSp macro="">
      <xdr:nvCxnSpPr>
        <xdr:cNvPr id="292" name="直線コネクタ 291"/>
        <xdr:cNvCxnSpPr/>
      </xdr:nvCxnSpPr>
      <xdr:spPr>
        <a:xfrm>
          <a:off x="7861300" y="667537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160274</xdr:rowOff>
    </xdr:from>
    <xdr:to>
      <xdr:col>41</xdr:col>
      <xdr:colOff>50800</xdr:colOff>
      <xdr:row>39</xdr:row>
      <xdr:rowOff>41184</xdr:rowOff>
    </xdr:to>
    <xdr:cxnSp macro="">
      <xdr:nvCxnSpPr>
        <xdr:cNvPr id="295" name="直線コネクタ 294"/>
        <xdr:cNvCxnSpPr/>
      </xdr:nvCxnSpPr>
      <xdr:spPr>
        <a:xfrm flipV="1">
          <a:off x="6972300" y="6675374"/>
          <a:ext cx="8890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112195</xdr:rowOff>
    </xdr:from>
    <xdr:to>
      <xdr:col>55</xdr:col>
      <xdr:colOff>50800</xdr:colOff>
      <xdr:row>39</xdr:row>
      <xdr:rowOff>42345</xdr:rowOff>
    </xdr:to>
    <xdr:sp macro="" textlink="">
      <xdr:nvSpPr>
        <xdr:cNvPr id="305" name="楕円 304"/>
        <xdr:cNvSpPr/>
      </xdr:nvSpPr>
      <xdr:spPr>
        <a:xfrm>
          <a:off x="10426700" y="66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71572</xdr:rowOff>
    </xdr:from>
    <xdr:ext cx="378565" cy="259045"/>
    <xdr:sp macro="" textlink="">
      <xdr:nvSpPr>
        <xdr:cNvPr id="306" name="労働費該当値テキスト"/>
        <xdr:cNvSpPr txBox="1"/>
      </xdr:nvSpPr>
      <xdr:spPr>
        <a:xfrm>
          <a:off x="10528300" y="641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122319</xdr:rowOff>
    </xdr:from>
    <xdr:to>
      <xdr:col>50</xdr:col>
      <xdr:colOff>165100</xdr:colOff>
      <xdr:row>39</xdr:row>
      <xdr:rowOff>52469</xdr:rowOff>
    </xdr:to>
    <xdr:sp macro="" textlink="">
      <xdr:nvSpPr>
        <xdr:cNvPr id="307" name="楕円 306"/>
        <xdr:cNvSpPr/>
      </xdr:nvSpPr>
      <xdr:spPr>
        <a:xfrm>
          <a:off x="9588500" y="66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68996</xdr:rowOff>
    </xdr:from>
    <xdr:ext cx="378565" cy="259045"/>
    <xdr:sp macro="" textlink="">
      <xdr:nvSpPr>
        <xdr:cNvPr id="308" name="テキスト ボックス 307"/>
        <xdr:cNvSpPr txBox="1"/>
      </xdr:nvSpPr>
      <xdr:spPr>
        <a:xfrm>
          <a:off x="9450017" y="641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112087</xdr:rowOff>
    </xdr:from>
    <xdr:to>
      <xdr:col>46</xdr:col>
      <xdr:colOff>38100</xdr:colOff>
      <xdr:row>39</xdr:row>
      <xdr:rowOff>42237</xdr:rowOff>
    </xdr:to>
    <xdr:sp macro="" textlink="">
      <xdr:nvSpPr>
        <xdr:cNvPr id="309" name="楕円 308"/>
        <xdr:cNvSpPr/>
      </xdr:nvSpPr>
      <xdr:spPr>
        <a:xfrm>
          <a:off x="8699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58764</xdr:rowOff>
    </xdr:from>
    <xdr:ext cx="378565" cy="259045"/>
    <xdr:sp macro="" textlink="">
      <xdr:nvSpPr>
        <xdr:cNvPr id="310" name="テキスト ボックス 309"/>
        <xdr:cNvSpPr txBox="1"/>
      </xdr:nvSpPr>
      <xdr:spPr>
        <a:xfrm>
          <a:off x="8561017" y="640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109474</xdr:rowOff>
    </xdr:from>
    <xdr:to>
      <xdr:col>41</xdr:col>
      <xdr:colOff>101600</xdr:colOff>
      <xdr:row>39</xdr:row>
      <xdr:rowOff>39624</xdr:rowOff>
    </xdr:to>
    <xdr:sp macro="" textlink="">
      <xdr:nvSpPr>
        <xdr:cNvPr id="311" name="楕円 310"/>
        <xdr:cNvSpPr/>
      </xdr:nvSpPr>
      <xdr:spPr>
        <a:xfrm>
          <a:off x="7810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56151</xdr:rowOff>
    </xdr:from>
    <xdr:ext cx="469744" cy="259045"/>
    <xdr:sp macro="" textlink="">
      <xdr:nvSpPr>
        <xdr:cNvPr id="312" name="テキスト ボックス 311"/>
        <xdr:cNvSpPr txBox="1"/>
      </xdr:nvSpPr>
      <xdr:spPr>
        <a:xfrm>
          <a:off x="7626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161834</xdr:rowOff>
    </xdr:from>
    <xdr:to>
      <xdr:col>36</xdr:col>
      <xdr:colOff>165100</xdr:colOff>
      <xdr:row>39</xdr:row>
      <xdr:rowOff>91984</xdr:rowOff>
    </xdr:to>
    <xdr:sp macro="" textlink="">
      <xdr:nvSpPr>
        <xdr:cNvPr id="313" name="楕円 312"/>
        <xdr:cNvSpPr/>
      </xdr:nvSpPr>
      <xdr:spPr>
        <a:xfrm>
          <a:off x="6921500" y="66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83111</xdr:rowOff>
    </xdr:from>
    <xdr:ext cx="378565" cy="259045"/>
    <xdr:sp macro="" textlink="">
      <xdr:nvSpPr>
        <xdr:cNvPr id="314" name="テキスト ボックス 313"/>
        <xdr:cNvSpPr txBox="1"/>
      </xdr:nvSpPr>
      <xdr:spPr>
        <a:xfrm>
          <a:off x="6783017" y="676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80495</xdr:rowOff>
    </xdr:from>
    <xdr:to>
      <xdr:col>55</xdr:col>
      <xdr:colOff>0</xdr:colOff>
      <xdr:row>57</xdr:row>
      <xdr:rowOff>85829</xdr:rowOff>
    </xdr:to>
    <xdr:cxnSp macro="">
      <xdr:nvCxnSpPr>
        <xdr:cNvPr id="339" name="直線コネクタ 338"/>
        <xdr:cNvCxnSpPr/>
      </xdr:nvCxnSpPr>
      <xdr:spPr>
        <a:xfrm flipV="1">
          <a:off x="9639300" y="985314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85829</xdr:rowOff>
    </xdr:from>
    <xdr:to>
      <xdr:col>50</xdr:col>
      <xdr:colOff>114300</xdr:colOff>
      <xdr:row>57</xdr:row>
      <xdr:rowOff>108202</xdr:rowOff>
    </xdr:to>
    <xdr:cxnSp macro="">
      <xdr:nvCxnSpPr>
        <xdr:cNvPr id="342" name="直線コネクタ 341"/>
        <xdr:cNvCxnSpPr/>
      </xdr:nvCxnSpPr>
      <xdr:spPr>
        <a:xfrm flipV="1">
          <a:off x="8750300" y="9858479"/>
          <a:ext cx="889000" cy="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108202</xdr:rowOff>
    </xdr:from>
    <xdr:to>
      <xdr:col>45</xdr:col>
      <xdr:colOff>177800</xdr:colOff>
      <xdr:row>57</xdr:row>
      <xdr:rowOff>111356</xdr:rowOff>
    </xdr:to>
    <xdr:cxnSp macro="">
      <xdr:nvCxnSpPr>
        <xdr:cNvPr id="345" name="直線コネクタ 344"/>
        <xdr:cNvCxnSpPr/>
      </xdr:nvCxnSpPr>
      <xdr:spPr>
        <a:xfrm flipV="1">
          <a:off x="7861300" y="9880852"/>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51828</xdr:rowOff>
    </xdr:from>
    <xdr:to>
      <xdr:col>41</xdr:col>
      <xdr:colOff>50800</xdr:colOff>
      <xdr:row>57</xdr:row>
      <xdr:rowOff>111356</xdr:rowOff>
    </xdr:to>
    <xdr:cxnSp macro="">
      <xdr:nvCxnSpPr>
        <xdr:cNvPr id="348" name="直線コネクタ 347"/>
        <xdr:cNvCxnSpPr/>
      </xdr:nvCxnSpPr>
      <xdr:spPr>
        <a:xfrm>
          <a:off x="6972300" y="9824478"/>
          <a:ext cx="8890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29695</xdr:rowOff>
    </xdr:from>
    <xdr:to>
      <xdr:col>55</xdr:col>
      <xdr:colOff>50800</xdr:colOff>
      <xdr:row>57</xdr:row>
      <xdr:rowOff>131295</xdr:rowOff>
    </xdr:to>
    <xdr:sp macro="" textlink="">
      <xdr:nvSpPr>
        <xdr:cNvPr id="358" name="楕円 357"/>
        <xdr:cNvSpPr/>
      </xdr:nvSpPr>
      <xdr:spPr>
        <a:xfrm>
          <a:off x="10426700" y="98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160522</xdr:rowOff>
    </xdr:from>
    <xdr:ext cx="599010" cy="259045"/>
    <xdr:sp macro="" textlink="">
      <xdr:nvSpPr>
        <xdr:cNvPr id="359" name="農林水産業費該当値テキスト"/>
        <xdr:cNvSpPr txBox="1"/>
      </xdr:nvSpPr>
      <xdr:spPr>
        <a:xfrm>
          <a:off x="10528300" y="959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35029</xdr:rowOff>
    </xdr:from>
    <xdr:to>
      <xdr:col>50</xdr:col>
      <xdr:colOff>165100</xdr:colOff>
      <xdr:row>57</xdr:row>
      <xdr:rowOff>136629</xdr:rowOff>
    </xdr:to>
    <xdr:sp macro="" textlink="">
      <xdr:nvSpPr>
        <xdr:cNvPr id="360" name="楕円 359"/>
        <xdr:cNvSpPr/>
      </xdr:nvSpPr>
      <xdr:spPr>
        <a:xfrm>
          <a:off x="9588500" y="98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153156</xdr:rowOff>
    </xdr:from>
    <xdr:ext cx="599010" cy="259045"/>
    <xdr:sp macro="" textlink="">
      <xdr:nvSpPr>
        <xdr:cNvPr id="361" name="テキスト ボックス 360"/>
        <xdr:cNvSpPr txBox="1"/>
      </xdr:nvSpPr>
      <xdr:spPr>
        <a:xfrm>
          <a:off x="9339795" y="95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57402</xdr:rowOff>
    </xdr:from>
    <xdr:to>
      <xdr:col>46</xdr:col>
      <xdr:colOff>38100</xdr:colOff>
      <xdr:row>57</xdr:row>
      <xdr:rowOff>159002</xdr:rowOff>
    </xdr:to>
    <xdr:sp macro="" textlink="">
      <xdr:nvSpPr>
        <xdr:cNvPr id="362" name="楕円 361"/>
        <xdr:cNvSpPr/>
      </xdr:nvSpPr>
      <xdr:spPr>
        <a:xfrm>
          <a:off x="8699500" y="98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150129</xdr:rowOff>
    </xdr:from>
    <xdr:ext cx="599010" cy="259045"/>
    <xdr:sp macro="" textlink="">
      <xdr:nvSpPr>
        <xdr:cNvPr id="363" name="テキスト ボックス 362"/>
        <xdr:cNvSpPr txBox="1"/>
      </xdr:nvSpPr>
      <xdr:spPr>
        <a:xfrm>
          <a:off x="8450795" y="992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60556</xdr:rowOff>
    </xdr:from>
    <xdr:to>
      <xdr:col>41</xdr:col>
      <xdr:colOff>101600</xdr:colOff>
      <xdr:row>57</xdr:row>
      <xdr:rowOff>162156</xdr:rowOff>
    </xdr:to>
    <xdr:sp macro="" textlink="">
      <xdr:nvSpPr>
        <xdr:cNvPr id="364" name="楕円 363"/>
        <xdr:cNvSpPr/>
      </xdr:nvSpPr>
      <xdr:spPr>
        <a:xfrm>
          <a:off x="7810500" y="98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153283</xdr:rowOff>
    </xdr:from>
    <xdr:ext cx="599010" cy="259045"/>
    <xdr:sp macro="" textlink="">
      <xdr:nvSpPr>
        <xdr:cNvPr id="365" name="テキスト ボックス 364"/>
        <xdr:cNvSpPr txBox="1"/>
      </xdr:nvSpPr>
      <xdr:spPr>
        <a:xfrm>
          <a:off x="7561795" y="992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xdr:rowOff>
    </xdr:from>
    <xdr:to>
      <xdr:col>36</xdr:col>
      <xdr:colOff>165100</xdr:colOff>
      <xdr:row>57</xdr:row>
      <xdr:rowOff>102628</xdr:rowOff>
    </xdr:to>
    <xdr:sp macro="" textlink="">
      <xdr:nvSpPr>
        <xdr:cNvPr id="366" name="楕円 365"/>
        <xdr:cNvSpPr/>
      </xdr:nvSpPr>
      <xdr:spPr>
        <a:xfrm>
          <a:off x="6921500" y="97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119155</xdr:rowOff>
    </xdr:from>
    <xdr:ext cx="599010" cy="259045"/>
    <xdr:sp macro="" textlink="">
      <xdr:nvSpPr>
        <xdr:cNvPr id="367" name="テキスト ボックス 366"/>
        <xdr:cNvSpPr txBox="1"/>
      </xdr:nvSpPr>
      <xdr:spPr>
        <a:xfrm>
          <a:off x="6672795" y="954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165387</xdr:rowOff>
    </xdr:from>
    <xdr:to>
      <xdr:col>55</xdr:col>
      <xdr:colOff>0</xdr:colOff>
      <xdr:row>77</xdr:row>
      <xdr:rowOff>46104</xdr:rowOff>
    </xdr:to>
    <xdr:cxnSp macro="">
      <xdr:nvCxnSpPr>
        <xdr:cNvPr id="396" name="直線コネクタ 395"/>
        <xdr:cNvCxnSpPr/>
      </xdr:nvCxnSpPr>
      <xdr:spPr>
        <a:xfrm>
          <a:off x="9639300" y="13195587"/>
          <a:ext cx="8382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165387</xdr:rowOff>
    </xdr:from>
    <xdr:to>
      <xdr:col>50</xdr:col>
      <xdr:colOff>114300</xdr:colOff>
      <xdr:row>77</xdr:row>
      <xdr:rowOff>46782</xdr:rowOff>
    </xdr:to>
    <xdr:cxnSp macro="">
      <xdr:nvCxnSpPr>
        <xdr:cNvPr id="399" name="直線コネクタ 398"/>
        <xdr:cNvCxnSpPr/>
      </xdr:nvCxnSpPr>
      <xdr:spPr>
        <a:xfrm flipV="1">
          <a:off x="8750300" y="13195587"/>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46782</xdr:rowOff>
    </xdr:from>
    <xdr:to>
      <xdr:col>45</xdr:col>
      <xdr:colOff>177800</xdr:colOff>
      <xdr:row>77</xdr:row>
      <xdr:rowOff>47182</xdr:rowOff>
    </xdr:to>
    <xdr:cxnSp macro="">
      <xdr:nvCxnSpPr>
        <xdr:cNvPr id="402" name="直線コネクタ 401"/>
        <xdr:cNvCxnSpPr/>
      </xdr:nvCxnSpPr>
      <xdr:spPr>
        <a:xfrm flipV="1">
          <a:off x="7861300" y="1324843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47182</xdr:rowOff>
    </xdr:from>
    <xdr:to>
      <xdr:col>41</xdr:col>
      <xdr:colOff>50800</xdr:colOff>
      <xdr:row>77</xdr:row>
      <xdr:rowOff>86947</xdr:rowOff>
    </xdr:to>
    <xdr:cxnSp macro="">
      <xdr:nvCxnSpPr>
        <xdr:cNvPr id="405" name="直線コネクタ 404"/>
        <xdr:cNvCxnSpPr/>
      </xdr:nvCxnSpPr>
      <xdr:spPr>
        <a:xfrm flipV="1">
          <a:off x="6972300" y="13248832"/>
          <a:ext cx="889000" cy="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166754</xdr:rowOff>
    </xdr:from>
    <xdr:to>
      <xdr:col>55</xdr:col>
      <xdr:colOff>50800</xdr:colOff>
      <xdr:row>77</xdr:row>
      <xdr:rowOff>96904</xdr:rowOff>
    </xdr:to>
    <xdr:sp macro="" textlink="">
      <xdr:nvSpPr>
        <xdr:cNvPr id="415" name="楕円 414"/>
        <xdr:cNvSpPr/>
      </xdr:nvSpPr>
      <xdr:spPr>
        <a:xfrm>
          <a:off x="10426700" y="131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18181</xdr:rowOff>
    </xdr:from>
    <xdr:ext cx="534377" cy="259045"/>
    <xdr:sp macro="" textlink="">
      <xdr:nvSpPr>
        <xdr:cNvPr id="416" name="商工費該当値テキスト"/>
        <xdr:cNvSpPr txBox="1"/>
      </xdr:nvSpPr>
      <xdr:spPr>
        <a:xfrm>
          <a:off x="10528300" y="1304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114587</xdr:rowOff>
    </xdr:from>
    <xdr:to>
      <xdr:col>50</xdr:col>
      <xdr:colOff>165100</xdr:colOff>
      <xdr:row>77</xdr:row>
      <xdr:rowOff>44737</xdr:rowOff>
    </xdr:to>
    <xdr:sp macro="" textlink="">
      <xdr:nvSpPr>
        <xdr:cNvPr id="417" name="楕円 416"/>
        <xdr:cNvSpPr/>
      </xdr:nvSpPr>
      <xdr:spPr>
        <a:xfrm>
          <a:off x="9588500" y="131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61264</xdr:rowOff>
    </xdr:from>
    <xdr:ext cx="599010" cy="259045"/>
    <xdr:sp macro="" textlink="">
      <xdr:nvSpPr>
        <xdr:cNvPr id="418" name="テキスト ボックス 417"/>
        <xdr:cNvSpPr txBox="1"/>
      </xdr:nvSpPr>
      <xdr:spPr>
        <a:xfrm>
          <a:off x="9339795" y="1292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167432</xdr:rowOff>
    </xdr:from>
    <xdr:to>
      <xdr:col>46</xdr:col>
      <xdr:colOff>38100</xdr:colOff>
      <xdr:row>77</xdr:row>
      <xdr:rowOff>97582</xdr:rowOff>
    </xdr:to>
    <xdr:sp macro="" textlink="">
      <xdr:nvSpPr>
        <xdr:cNvPr id="419" name="楕円 418"/>
        <xdr:cNvSpPr/>
      </xdr:nvSpPr>
      <xdr:spPr>
        <a:xfrm>
          <a:off x="8699500" y="131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114109</xdr:rowOff>
    </xdr:from>
    <xdr:ext cx="534377" cy="259045"/>
    <xdr:sp macro="" textlink="">
      <xdr:nvSpPr>
        <xdr:cNvPr id="420" name="テキスト ボックス 419"/>
        <xdr:cNvSpPr txBox="1"/>
      </xdr:nvSpPr>
      <xdr:spPr>
        <a:xfrm>
          <a:off x="8483111" y="129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167832</xdr:rowOff>
    </xdr:from>
    <xdr:to>
      <xdr:col>41</xdr:col>
      <xdr:colOff>101600</xdr:colOff>
      <xdr:row>77</xdr:row>
      <xdr:rowOff>97982</xdr:rowOff>
    </xdr:to>
    <xdr:sp macro="" textlink="">
      <xdr:nvSpPr>
        <xdr:cNvPr id="421" name="楕円 420"/>
        <xdr:cNvSpPr/>
      </xdr:nvSpPr>
      <xdr:spPr>
        <a:xfrm>
          <a:off x="78105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114509</xdr:rowOff>
    </xdr:from>
    <xdr:ext cx="534377" cy="259045"/>
    <xdr:sp macro="" textlink="">
      <xdr:nvSpPr>
        <xdr:cNvPr id="422" name="テキスト ボックス 421"/>
        <xdr:cNvSpPr txBox="1"/>
      </xdr:nvSpPr>
      <xdr:spPr>
        <a:xfrm>
          <a:off x="7594111" y="129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36147</xdr:rowOff>
    </xdr:from>
    <xdr:to>
      <xdr:col>36</xdr:col>
      <xdr:colOff>165100</xdr:colOff>
      <xdr:row>77</xdr:row>
      <xdr:rowOff>137747</xdr:rowOff>
    </xdr:to>
    <xdr:sp macro="" textlink="">
      <xdr:nvSpPr>
        <xdr:cNvPr id="423" name="楕円 422"/>
        <xdr:cNvSpPr/>
      </xdr:nvSpPr>
      <xdr:spPr>
        <a:xfrm>
          <a:off x="6921500" y="132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154274</xdr:rowOff>
    </xdr:from>
    <xdr:ext cx="534377" cy="259045"/>
    <xdr:sp macro="" textlink="">
      <xdr:nvSpPr>
        <xdr:cNvPr id="424" name="テキスト ボックス 423"/>
        <xdr:cNvSpPr txBox="1"/>
      </xdr:nvSpPr>
      <xdr:spPr>
        <a:xfrm>
          <a:off x="6705111" y="130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164739</xdr:rowOff>
    </xdr:from>
    <xdr:to>
      <xdr:col>55</xdr:col>
      <xdr:colOff>0</xdr:colOff>
      <xdr:row>97</xdr:row>
      <xdr:rowOff>111396</xdr:rowOff>
    </xdr:to>
    <xdr:cxnSp macro="">
      <xdr:nvCxnSpPr>
        <xdr:cNvPr id="455" name="直線コネクタ 454"/>
        <xdr:cNvCxnSpPr/>
      </xdr:nvCxnSpPr>
      <xdr:spPr>
        <a:xfrm>
          <a:off x="9639300" y="16623939"/>
          <a:ext cx="838200" cy="1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164739</xdr:rowOff>
    </xdr:from>
    <xdr:to>
      <xdr:col>50</xdr:col>
      <xdr:colOff>114300</xdr:colOff>
      <xdr:row>97</xdr:row>
      <xdr:rowOff>60232</xdr:rowOff>
    </xdr:to>
    <xdr:cxnSp macro="">
      <xdr:nvCxnSpPr>
        <xdr:cNvPr id="458" name="直線コネクタ 457"/>
        <xdr:cNvCxnSpPr/>
      </xdr:nvCxnSpPr>
      <xdr:spPr>
        <a:xfrm flipV="1">
          <a:off x="8750300" y="16623939"/>
          <a:ext cx="889000" cy="6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60232</xdr:rowOff>
    </xdr:from>
    <xdr:to>
      <xdr:col>45</xdr:col>
      <xdr:colOff>177800</xdr:colOff>
      <xdr:row>97</xdr:row>
      <xdr:rowOff>133224</xdr:rowOff>
    </xdr:to>
    <xdr:cxnSp macro="">
      <xdr:nvCxnSpPr>
        <xdr:cNvPr id="461" name="直線コネクタ 460"/>
        <xdr:cNvCxnSpPr/>
      </xdr:nvCxnSpPr>
      <xdr:spPr>
        <a:xfrm flipV="1">
          <a:off x="7861300" y="16690882"/>
          <a:ext cx="889000" cy="7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133224</xdr:rowOff>
    </xdr:from>
    <xdr:to>
      <xdr:col>41</xdr:col>
      <xdr:colOff>50800</xdr:colOff>
      <xdr:row>98</xdr:row>
      <xdr:rowOff>27015</xdr:rowOff>
    </xdr:to>
    <xdr:cxnSp macro="">
      <xdr:nvCxnSpPr>
        <xdr:cNvPr id="464" name="直線コネクタ 463"/>
        <xdr:cNvCxnSpPr/>
      </xdr:nvCxnSpPr>
      <xdr:spPr>
        <a:xfrm flipV="1">
          <a:off x="6972300" y="16763874"/>
          <a:ext cx="889000" cy="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60596</xdr:rowOff>
    </xdr:from>
    <xdr:to>
      <xdr:col>55</xdr:col>
      <xdr:colOff>50800</xdr:colOff>
      <xdr:row>97</xdr:row>
      <xdr:rowOff>162196</xdr:rowOff>
    </xdr:to>
    <xdr:sp macro="" textlink="">
      <xdr:nvSpPr>
        <xdr:cNvPr id="474" name="楕円 473"/>
        <xdr:cNvSpPr/>
      </xdr:nvSpPr>
      <xdr:spPr>
        <a:xfrm>
          <a:off x="10426700" y="166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83473</xdr:rowOff>
    </xdr:from>
    <xdr:ext cx="599010" cy="259045"/>
    <xdr:sp macro="" textlink="">
      <xdr:nvSpPr>
        <xdr:cNvPr id="475" name="土木費該当値テキスト"/>
        <xdr:cNvSpPr txBox="1"/>
      </xdr:nvSpPr>
      <xdr:spPr>
        <a:xfrm>
          <a:off x="10528300" y="1654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113939</xdr:rowOff>
    </xdr:from>
    <xdr:to>
      <xdr:col>50</xdr:col>
      <xdr:colOff>165100</xdr:colOff>
      <xdr:row>97</xdr:row>
      <xdr:rowOff>44089</xdr:rowOff>
    </xdr:to>
    <xdr:sp macro="" textlink="">
      <xdr:nvSpPr>
        <xdr:cNvPr id="476" name="楕円 475"/>
        <xdr:cNvSpPr/>
      </xdr:nvSpPr>
      <xdr:spPr>
        <a:xfrm>
          <a:off x="9588500" y="1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60616</xdr:rowOff>
    </xdr:from>
    <xdr:ext cx="599010" cy="259045"/>
    <xdr:sp macro="" textlink="">
      <xdr:nvSpPr>
        <xdr:cNvPr id="477" name="テキスト ボックス 476"/>
        <xdr:cNvSpPr txBox="1"/>
      </xdr:nvSpPr>
      <xdr:spPr>
        <a:xfrm>
          <a:off x="9339795" y="1634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9432</xdr:rowOff>
    </xdr:from>
    <xdr:to>
      <xdr:col>46</xdr:col>
      <xdr:colOff>38100</xdr:colOff>
      <xdr:row>97</xdr:row>
      <xdr:rowOff>111032</xdr:rowOff>
    </xdr:to>
    <xdr:sp macro="" textlink="">
      <xdr:nvSpPr>
        <xdr:cNvPr id="478" name="楕円 477"/>
        <xdr:cNvSpPr/>
      </xdr:nvSpPr>
      <xdr:spPr>
        <a:xfrm>
          <a:off x="8699500" y="166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127559</xdr:rowOff>
    </xdr:from>
    <xdr:ext cx="599010" cy="259045"/>
    <xdr:sp macro="" textlink="">
      <xdr:nvSpPr>
        <xdr:cNvPr id="479" name="テキスト ボックス 478"/>
        <xdr:cNvSpPr txBox="1"/>
      </xdr:nvSpPr>
      <xdr:spPr>
        <a:xfrm>
          <a:off x="8450795" y="1641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82424</xdr:rowOff>
    </xdr:from>
    <xdr:to>
      <xdr:col>41</xdr:col>
      <xdr:colOff>101600</xdr:colOff>
      <xdr:row>98</xdr:row>
      <xdr:rowOff>12574</xdr:rowOff>
    </xdr:to>
    <xdr:sp macro="" textlink="">
      <xdr:nvSpPr>
        <xdr:cNvPr id="480" name="楕円 479"/>
        <xdr:cNvSpPr/>
      </xdr:nvSpPr>
      <xdr:spPr>
        <a:xfrm>
          <a:off x="7810500" y="167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29101</xdr:rowOff>
    </xdr:from>
    <xdr:ext cx="599010" cy="259045"/>
    <xdr:sp macro="" textlink="">
      <xdr:nvSpPr>
        <xdr:cNvPr id="481" name="テキスト ボックス 480"/>
        <xdr:cNvSpPr txBox="1"/>
      </xdr:nvSpPr>
      <xdr:spPr>
        <a:xfrm>
          <a:off x="7561795" y="164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147665</xdr:rowOff>
    </xdr:from>
    <xdr:to>
      <xdr:col>36</xdr:col>
      <xdr:colOff>165100</xdr:colOff>
      <xdr:row>98</xdr:row>
      <xdr:rowOff>77815</xdr:rowOff>
    </xdr:to>
    <xdr:sp macro="" textlink="">
      <xdr:nvSpPr>
        <xdr:cNvPr id="482" name="楕円 481"/>
        <xdr:cNvSpPr/>
      </xdr:nvSpPr>
      <xdr:spPr>
        <a:xfrm>
          <a:off x="6921500" y="167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94342</xdr:rowOff>
    </xdr:from>
    <xdr:ext cx="599010" cy="259045"/>
    <xdr:sp macro="" textlink="">
      <xdr:nvSpPr>
        <xdr:cNvPr id="483" name="テキスト ボックス 482"/>
        <xdr:cNvSpPr txBox="1"/>
      </xdr:nvSpPr>
      <xdr:spPr>
        <a:xfrm>
          <a:off x="6672795" y="165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108715</xdr:rowOff>
    </xdr:from>
    <xdr:to>
      <xdr:col>85</xdr:col>
      <xdr:colOff>127000</xdr:colOff>
      <xdr:row>37</xdr:row>
      <xdr:rowOff>123744</xdr:rowOff>
    </xdr:to>
    <xdr:cxnSp macro="">
      <xdr:nvCxnSpPr>
        <xdr:cNvPr id="510" name="直線コネクタ 509"/>
        <xdr:cNvCxnSpPr/>
      </xdr:nvCxnSpPr>
      <xdr:spPr>
        <a:xfrm flipV="1">
          <a:off x="15481300" y="6452365"/>
          <a:ext cx="838200" cy="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90432</xdr:rowOff>
    </xdr:from>
    <xdr:to>
      <xdr:col>81</xdr:col>
      <xdr:colOff>50800</xdr:colOff>
      <xdr:row>37</xdr:row>
      <xdr:rowOff>123744</xdr:rowOff>
    </xdr:to>
    <xdr:cxnSp macro="">
      <xdr:nvCxnSpPr>
        <xdr:cNvPr id="513" name="直線コネクタ 512"/>
        <xdr:cNvCxnSpPr/>
      </xdr:nvCxnSpPr>
      <xdr:spPr>
        <a:xfrm>
          <a:off x="14592300" y="6434082"/>
          <a:ext cx="889000" cy="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66987</xdr:rowOff>
    </xdr:from>
    <xdr:to>
      <xdr:col>76</xdr:col>
      <xdr:colOff>114300</xdr:colOff>
      <xdr:row>37</xdr:row>
      <xdr:rowOff>90432</xdr:rowOff>
    </xdr:to>
    <xdr:cxnSp macro="">
      <xdr:nvCxnSpPr>
        <xdr:cNvPr id="516" name="直線コネクタ 515"/>
        <xdr:cNvCxnSpPr/>
      </xdr:nvCxnSpPr>
      <xdr:spPr>
        <a:xfrm>
          <a:off x="13703300" y="6410637"/>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66987</xdr:rowOff>
    </xdr:from>
    <xdr:to>
      <xdr:col>71</xdr:col>
      <xdr:colOff>177800</xdr:colOff>
      <xdr:row>37</xdr:row>
      <xdr:rowOff>136152</xdr:rowOff>
    </xdr:to>
    <xdr:cxnSp macro="">
      <xdr:nvCxnSpPr>
        <xdr:cNvPr id="519" name="直線コネクタ 518"/>
        <xdr:cNvCxnSpPr/>
      </xdr:nvCxnSpPr>
      <xdr:spPr>
        <a:xfrm flipV="1">
          <a:off x="12814300" y="6410637"/>
          <a:ext cx="889000" cy="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57915</xdr:rowOff>
    </xdr:from>
    <xdr:to>
      <xdr:col>85</xdr:col>
      <xdr:colOff>177800</xdr:colOff>
      <xdr:row>37</xdr:row>
      <xdr:rowOff>159516</xdr:rowOff>
    </xdr:to>
    <xdr:sp macro="" textlink="">
      <xdr:nvSpPr>
        <xdr:cNvPr id="529" name="楕円 528"/>
        <xdr:cNvSpPr/>
      </xdr:nvSpPr>
      <xdr:spPr>
        <a:xfrm>
          <a:off x="16268700" y="6401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36342</xdr:rowOff>
    </xdr:from>
    <xdr:ext cx="534377" cy="259045"/>
    <xdr:sp macro="" textlink="">
      <xdr:nvSpPr>
        <xdr:cNvPr id="530" name="消防費該当値テキスト"/>
        <xdr:cNvSpPr txBox="1"/>
      </xdr:nvSpPr>
      <xdr:spPr>
        <a:xfrm>
          <a:off x="16370300" y="63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72944</xdr:rowOff>
    </xdr:from>
    <xdr:to>
      <xdr:col>81</xdr:col>
      <xdr:colOff>101600</xdr:colOff>
      <xdr:row>38</xdr:row>
      <xdr:rowOff>3094</xdr:rowOff>
    </xdr:to>
    <xdr:sp macro="" textlink="">
      <xdr:nvSpPr>
        <xdr:cNvPr id="531" name="楕円 530"/>
        <xdr:cNvSpPr/>
      </xdr:nvSpPr>
      <xdr:spPr>
        <a:xfrm>
          <a:off x="15430500" y="64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165671</xdr:rowOff>
    </xdr:from>
    <xdr:ext cx="534377" cy="259045"/>
    <xdr:sp macro="" textlink="">
      <xdr:nvSpPr>
        <xdr:cNvPr id="532" name="テキスト ボックス 531"/>
        <xdr:cNvSpPr txBox="1"/>
      </xdr:nvSpPr>
      <xdr:spPr>
        <a:xfrm>
          <a:off x="15214111" y="65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39632</xdr:rowOff>
    </xdr:from>
    <xdr:to>
      <xdr:col>76</xdr:col>
      <xdr:colOff>165100</xdr:colOff>
      <xdr:row>37</xdr:row>
      <xdr:rowOff>141232</xdr:rowOff>
    </xdr:to>
    <xdr:sp macro="" textlink="">
      <xdr:nvSpPr>
        <xdr:cNvPr id="533" name="楕円 532"/>
        <xdr:cNvSpPr/>
      </xdr:nvSpPr>
      <xdr:spPr>
        <a:xfrm>
          <a:off x="14541500" y="63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132359</xdr:rowOff>
    </xdr:from>
    <xdr:ext cx="534377" cy="259045"/>
    <xdr:sp macro="" textlink="">
      <xdr:nvSpPr>
        <xdr:cNvPr id="534" name="テキスト ボックス 533"/>
        <xdr:cNvSpPr txBox="1"/>
      </xdr:nvSpPr>
      <xdr:spPr>
        <a:xfrm>
          <a:off x="14325111" y="64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16187</xdr:rowOff>
    </xdr:from>
    <xdr:to>
      <xdr:col>72</xdr:col>
      <xdr:colOff>38100</xdr:colOff>
      <xdr:row>37</xdr:row>
      <xdr:rowOff>117787</xdr:rowOff>
    </xdr:to>
    <xdr:sp macro="" textlink="">
      <xdr:nvSpPr>
        <xdr:cNvPr id="535" name="楕円 534"/>
        <xdr:cNvSpPr/>
      </xdr:nvSpPr>
      <xdr:spPr>
        <a:xfrm>
          <a:off x="13652500" y="63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108914</xdr:rowOff>
    </xdr:from>
    <xdr:ext cx="534377" cy="259045"/>
    <xdr:sp macro="" textlink="">
      <xdr:nvSpPr>
        <xdr:cNvPr id="536" name="テキスト ボックス 535"/>
        <xdr:cNvSpPr txBox="1"/>
      </xdr:nvSpPr>
      <xdr:spPr>
        <a:xfrm>
          <a:off x="13436111" y="64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85352</xdr:rowOff>
    </xdr:from>
    <xdr:to>
      <xdr:col>67</xdr:col>
      <xdr:colOff>101600</xdr:colOff>
      <xdr:row>38</xdr:row>
      <xdr:rowOff>15502</xdr:rowOff>
    </xdr:to>
    <xdr:sp macro="" textlink="">
      <xdr:nvSpPr>
        <xdr:cNvPr id="537" name="楕円 536"/>
        <xdr:cNvSpPr/>
      </xdr:nvSpPr>
      <xdr:spPr>
        <a:xfrm>
          <a:off x="12763500" y="6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6629</xdr:rowOff>
    </xdr:from>
    <xdr:ext cx="534377" cy="259045"/>
    <xdr:sp macro="" textlink="">
      <xdr:nvSpPr>
        <xdr:cNvPr id="538" name="テキスト ボックス 537"/>
        <xdr:cNvSpPr txBox="1"/>
      </xdr:nvSpPr>
      <xdr:spPr>
        <a:xfrm>
          <a:off x="12547111" y="65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143649</xdr:rowOff>
    </xdr:from>
    <xdr:to>
      <xdr:col>85</xdr:col>
      <xdr:colOff>127000</xdr:colOff>
      <xdr:row>57</xdr:row>
      <xdr:rowOff>143674</xdr:rowOff>
    </xdr:to>
    <xdr:cxnSp macro="">
      <xdr:nvCxnSpPr>
        <xdr:cNvPr id="567" name="直線コネクタ 566"/>
        <xdr:cNvCxnSpPr/>
      </xdr:nvCxnSpPr>
      <xdr:spPr>
        <a:xfrm flipV="1">
          <a:off x="15481300" y="9916299"/>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131244</xdr:rowOff>
    </xdr:from>
    <xdr:to>
      <xdr:col>81</xdr:col>
      <xdr:colOff>50800</xdr:colOff>
      <xdr:row>57</xdr:row>
      <xdr:rowOff>143674</xdr:rowOff>
    </xdr:to>
    <xdr:cxnSp macro="">
      <xdr:nvCxnSpPr>
        <xdr:cNvPr id="570" name="直線コネクタ 569"/>
        <xdr:cNvCxnSpPr/>
      </xdr:nvCxnSpPr>
      <xdr:spPr>
        <a:xfrm>
          <a:off x="14592300" y="9903894"/>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131244</xdr:rowOff>
    </xdr:from>
    <xdr:to>
      <xdr:col>76</xdr:col>
      <xdr:colOff>114300</xdr:colOff>
      <xdr:row>57</xdr:row>
      <xdr:rowOff>143225</xdr:rowOff>
    </xdr:to>
    <xdr:cxnSp macro="">
      <xdr:nvCxnSpPr>
        <xdr:cNvPr id="573" name="直線コネクタ 572"/>
        <xdr:cNvCxnSpPr/>
      </xdr:nvCxnSpPr>
      <xdr:spPr>
        <a:xfrm flipV="1">
          <a:off x="13703300" y="9903894"/>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137010</xdr:rowOff>
    </xdr:from>
    <xdr:to>
      <xdr:col>71</xdr:col>
      <xdr:colOff>177800</xdr:colOff>
      <xdr:row>57</xdr:row>
      <xdr:rowOff>143225</xdr:rowOff>
    </xdr:to>
    <xdr:cxnSp macro="">
      <xdr:nvCxnSpPr>
        <xdr:cNvPr id="576" name="直線コネクタ 575"/>
        <xdr:cNvCxnSpPr/>
      </xdr:nvCxnSpPr>
      <xdr:spPr>
        <a:xfrm>
          <a:off x="12814300" y="9909660"/>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92849</xdr:rowOff>
    </xdr:from>
    <xdr:to>
      <xdr:col>85</xdr:col>
      <xdr:colOff>177800</xdr:colOff>
      <xdr:row>58</xdr:row>
      <xdr:rowOff>22999</xdr:rowOff>
    </xdr:to>
    <xdr:sp macro="" textlink="">
      <xdr:nvSpPr>
        <xdr:cNvPr id="586" name="楕円 585"/>
        <xdr:cNvSpPr/>
      </xdr:nvSpPr>
      <xdr:spPr>
        <a:xfrm>
          <a:off x="16268700" y="98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71276</xdr:rowOff>
    </xdr:from>
    <xdr:ext cx="599010" cy="259045"/>
    <xdr:sp macro="" textlink="">
      <xdr:nvSpPr>
        <xdr:cNvPr id="587" name="教育費該当値テキスト"/>
        <xdr:cNvSpPr txBox="1"/>
      </xdr:nvSpPr>
      <xdr:spPr>
        <a:xfrm>
          <a:off x="16370300" y="98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92874</xdr:rowOff>
    </xdr:from>
    <xdr:to>
      <xdr:col>81</xdr:col>
      <xdr:colOff>101600</xdr:colOff>
      <xdr:row>58</xdr:row>
      <xdr:rowOff>23024</xdr:rowOff>
    </xdr:to>
    <xdr:sp macro="" textlink="">
      <xdr:nvSpPr>
        <xdr:cNvPr id="588" name="楕円 587"/>
        <xdr:cNvSpPr/>
      </xdr:nvSpPr>
      <xdr:spPr>
        <a:xfrm>
          <a:off x="15430500" y="98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14151</xdr:rowOff>
    </xdr:from>
    <xdr:ext cx="599010" cy="259045"/>
    <xdr:sp macro="" textlink="">
      <xdr:nvSpPr>
        <xdr:cNvPr id="589" name="テキスト ボックス 588"/>
        <xdr:cNvSpPr txBox="1"/>
      </xdr:nvSpPr>
      <xdr:spPr>
        <a:xfrm>
          <a:off x="15181795" y="995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80444</xdr:rowOff>
    </xdr:from>
    <xdr:to>
      <xdr:col>76</xdr:col>
      <xdr:colOff>165100</xdr:colOff>
      <xdr:row>58</xdr:row>
      <xdr:rowOff>10594</xdr:rowOff>
    </xdr:to>
    <xdr:sp macro="" textlink="">
      <xdr:nvSpPr>
        <xdr:cNvPr id="590" name="楕円 589"/>
        <xdr:cNvSpPr/>
      </xdr:nvSpPr>
      <xdr:spPr>
        <a:xfrm>
          <a:off x="14541500" y="98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1721</xdr:rowOff>
    </xdr:from>
    <xdr:ext cx="599010" cy="259045"/>
    <xdr:sp macro="" textlink="">
      <xdr:nvSpPr>
        <xdr:cNvPr id="591" name="テキスト ボックス 590"/>
        <xdr:cNvSpPr txBox="1"/>
      </xdr:nvSpPr>
      <xdr:spPr>
        <a:xfrm>
          <a:off x="14292795" y="994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92425</xdr:rowOff>
    </xdr:from>
    <xdr:to>
      <xdr:col>72</xdr:col>
      <xdr:colOff>38100</xdr:colOff>
      <xdr:row>58</xdr:row>
      <xdr:rowOff>22575</xdr:rowOff>
    </xdr:to>
    <xdr:sp macro="" textlink="">
      <xdr:nvSpPr>
        <xdr:cNvPr id="592" name="楕円 591"/>
        <xdr:cNvSpPr/>
      </xdr:nvSpPr>
      <xdr:spPr>
        <a:xfrm>
          <a:off x="13652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13702</xdr:rowOff>
    </xdr:from>
    <xdr:ext cx="599010" cy="259045"/>
    <xdr:sp macro="" textlink="">
      <xdr:nvSpPr>
        <xdr:cNvPr id="593" name="テキスト ボックス 592"/>
        <xdr:cNvSpPr txBox="1"/>
      </xdr:nvSpPr>
      <xdr:spPr>
        <a:xfrm>
          <a:off x="13403795" y="995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86210</xdr:rowOff>
    </xdr:from>
    <xdr:to>
      <xdr:col>67</xdr:col>
      <xdr:colOff>101600</xdr:colOff>
      <xdr:row>58</xdr:row>
      <xdr:rowOff>16360</xdr:rowOff>
    </xdr:to>
    <xdr:sp macro="" textlink="">
      <xdr:nvSpPr>
        <xdr:cNvPr id="594" name="楕円 593"/>
        <xdr:cNvSpPr/>
      </xdr:nvSpPr>
      <xdr:spPr>
        <a:xfrm>
          <a:off x="12763500" y="98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32887</xdr:rowOff>
    </xdr:from>
    <xdr:ext cx="599010" cy="259045"/>
    <xdr:sp macro="" textlink="">
      <xdr:nvSpPr>
        <xdr:cNvPr id="595" name="テキスト ボックス 594"/>
        <xdr:cNvSpPr txBox="1"/>
      </xdr:nvSpPr>
      <xdr:spPr>
        <a:xfrm>
          <a:off x="12514795" y="96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105070</xdr:rowOff>
    </xdr:from>
    <xdr:to>
      <xdr:col>85</xdr:col>
      <xdr:colOff>127000</xdr:colOff>
      <xdr:row>97</xdr:row>
      <xdr:rowOff>105778</xdr:rowOff>
    </xdr:to>
    <xdr:cxnSp macro="">
      <xdr:nvCxnSpPr>
        <xdr:cNvPr id="681" name="直線コネクタ 680"/>
        <xdr:cNvCxnSpPr/>
      </xdr:nvCxnSpPr>
      <xdr:spPr>
        <a:xfrm>
          <a:off x="15481300" y="16735720"/>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105070</xdr:rowOff>
    </xdr:from>
    <xdr:to>
      <xdr:col>81</xdr:col>
      <xdr:colOff>50800</xdr:colOff>
      <xdr:row>97</xdr:row>
      <xdr:rowOff>105786</xdr:rowOff>
    </xdr:to>
    <xdr:cxnSp macro="">
      <xdr:nvCxnSpPr>
        <xdr:cNvPr id="684" name="直線コネクタ 683"/>
        <xdr:cNvCxnSpPr/>
      </xdr:nvCxnSpPr>
      <xdr:spPr>
        <a:xfrm flipV="1">
          <a:off x="14592300" y="16735720"/>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105786</xdr:rowOff>
    </xdr:from>
    <xdr:to>
      <xdr:col>76</xdr:col>
      <xdr:colOff>114300</xdr:colOff>
      <xdr:row>97</xdr:row>
      <xdr:rowOff>117844</xdr:rowOff>
    </xdr:to>
    <xdr:cxnSp macro="">
      <xdr:nvCxnSpPr>
        <xdr:cNvPr id="687" name="直線コネクタ 686"/>
        <xdr:cNvCxnSpPr/>
      </xdr:nvCxnSpPr>
      <xdr:spPr>
        <a:xfrm flipV="1">
          <a:off x="13703300" y="16736436"/>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117844</xdr:rowOff>
    </xdr:from>
    <xdr:to>
      <xdr:col>71</xdr:col>
      <xdr:colOff>177800</xdr:colOff>
      <xdr:row>97</xdr:row>
      <xdr:rowOff>120858</xdr:rowOff>
    </xdr:to>
    <xdr:cxnSp macro="">
      <xdr:nvCxnSpPr>
        <xdr:cNvPr id="690" name="直線コネクタ 689"/>
        <xdr:cNvCxnSpPr/>
      </xdr:nvCxnSpPr>
      <xdr:spPr>
        <a:xfrm flipV="1">
          <a:off x="12814300" y="16748494"/>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54978</xdr:rowOff>
    </xdr:from>
    <xdr:to>
      <xdr:col>85</xdr:col>
      <xdr:colOff>177800</xdr:colOff>
      <xdr:row>97</xdr:row>
      <xdr:rowOff>156578</xdr:rowOff>
    </xdr:to>
    <xdr:sp macro="" textlink="">
      <xdr:nvSpPr>
        <xdr:cNvPr id="700" name="楕円 699"/>
        <xdr:cNvSpPr/>
      </xdr:nvSpPr>
      <xdr:spPr>
        <a:xfrm>
          <a:off x="16268700" y="166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33405</xdr:rowOff>
    </xdr:from>
    <xdr:ext cx="599010" cy="259045"/>
    <xdr:sp macro="" textlink="">
      <xdr:nvSpPr>
        <xdr:cNvPr id="701" name="公債費該当値テキスト"/>
        <xdr:cNvSpPr txBox="1"/>
      </xdr:nvSpPr>
      <xdr:spPr>
        <a:xfrm>
          <a:off x="16370300" y="1666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54270</xdr:rowOff>
    </xdr:from>
    <xdr:to>
      <xdr:col>81</xdr:col>
      <xdr:colOff>101600</xdr:colOff>
      <xdr:row>97</xdr:row>
      <xdr:rowOff>155870</xdr:rowOff>
    </xdr:to>
    <xdr:sp macro="" textlink="">
      <xdr:nvSpPr>
        <xdr:cNvPr id="702" name="楕円 701"/>
        <xdr:cNvSpPr/>
      </xdr:nvSpPr>
      <xdr:spPr>
        <a:xfrm>
          <a:off x="15430500" y="166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146997</xdr:rowOff>
    </xdr:from>
    <xdr:ext cx="599010" cy="259045"/>
    <xdr:sp macro="" textlink="">
      <xdr:nvSpPr>
        <xdr:cNvPr id="703" name="テキスト ボックス 702"/>
        <xdr:cNvSpPr txBox="1"/>
      </xdr:nvSpPr>
      <xdr:spPr>
        <a:xfrm>
          <a:off x="15181795" y="1677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54986</xdr:rowOff>
    </xdr:from>
    <xdr:to>
      <xdr:col>76</xdr:col>
      <xdr:colOff>165100</xdr:colOff>
      <xdr:row>97</xdr:row>
      <xdr:rowOff>156586</xdr:rowOff>
    </xdr:to>
    <xdr:sp macro="" textlink="">
      <xdr:nvSpPr>
        <xdr:cNvPr id="704" name="楕円 703"/>
        <xdr:cNvSpPr/>
      </xdr:nvSpPr>
      <xdr:spPr>
        <a:xfrm>
          <a:off x="14541500" y="166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147713</xdr:rowOff>
    </xdr:from>
    <xdr:ext cx="599010" cy="259045"/>
    <xdr:sp macro="" textlink="">
      <xdr:nvSpPr>
        <xdr:cNvPr id="705" name="テキスト ボックス 704"/>
        <xdr:cNvSpPr txBox="1"/>
      </xdr:nvSpPr>
      <xdr:spPr>
        <a:xfrm>
          <a:off x="14292795" y="1677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67044</xdr:rowOff>
    </xdr:from>
    <xdr:to>
      <xdr:col>72</xdr:col>
      <xdr:colOff>38100</xdr:colOff>
      <xdr:row>97</xdr:row>
      <xdr:rowOff>168644</xdr:rowOff>
    </xdr:to>
    <xdr:sp macro="" textlink="">
      <xdr:nvSpPr>
        <xdr:cNvPr id="706" name="楕円 705"/>
        <xdr:cNvSpPr/>
      </xdr:nvSpPr>
      <xdr:spPr>
        <a:xfrm>
          <a:off x="13652500" y="1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159771</xdr:rowOff>
    </xdr:from>
    <xdr:ext cx="599010" cy="259045"/>
    <xdr:sp macro="" textlink="">
      <xdr:nvSpPr>
        <xdr:cNvPr id="707" name="テキスト ボックス 706"/>
        <xdr:cNvSpPr txBox="1"/>
      </xdr:nvSpPr>
      <xdr:spPr>
        <a:xfrm>
          <a:off x="13403795" y="1679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70058</xdr:rowOff>
    </xdr:from>
    <xdr:to>
      <xdr:col>67</xdr:col>
      <xdr:colOff>101600</xdr:colOff>
      <xdr:row>98</xdr:row>
      <xdr:rowOff>208</xdr:rowOff>
    </xdr:to>
    <xdr:sp macro="" textlink="">
      <xdr:nvSpPr>
        <xdr:cNvPr id="708" name="楕円 707"/>
        <xdr:cNvSpPr/>
      </xdr:nvSpPr>
      <xdr:spPr>
        <a:xfrm>
          <a:off x="12763500" y="167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162785</xdr:rowOff>
    </xdr:from>
    <xdr:ext cx="599010" cy="259045"/>
    <xdr:sp macro="" textlink="">
      <xdr:nvSpPr>
        <xdr:cNvPr id="709" name="テキスト ボックス 708"/>
        <xdr:cNvSpPr txBox="1"/>
      </xdr:nvSpPr>
      <xdr:spPr>
        <a:xfrm>
          <a:off x="12514795" y="167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優先度・緊急性の高い事業の洗い出しや事務事業の点検・見直しを行い経費の抑制に努めていますが、</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衛生費、労働費、商工費、</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土木費が類似団体内平均値を上回って</a:t>
          </a:r>
          <a:r>
            <a:rPr kumimoji="1" lang="ja-JP" altLang="en-US" sz="1100">
              <a:solidFill>
                <a:schemeClr val="dk1"/>
              </a:solidFill>
              <a:effectLst/>
              <a:latin typeface="+mn-lt"/>
              <a:ea typeface="+mn-ea"/>
              <a:cs typeface="+mn-cs"/>
            </a:rPr>
            <a:t>います。衛生費では、</a:t>
          </a:r>
          <a:r>
            <a:rPr kumimoji="1" lang="ja-JP" altLang="ja-JP" sz="1100">
              <a:solidFill>
                <a:schemeClr val="dk1"/>
              </a:solidFill>
              <a:effectLst/>
              <a:latin typeface="+mn-lt"/>
              <a:ea typeface="+mn-ea"/>
              <a:cs typeface="+mn-cs"/>
            </a:rPr>
            <a:t>国民健康保険病院事業繰出金と簡易水道事業特別会計繰出金が多額になっていること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労働費では冬季就労対策除排雪委託料の増、商工費では</a:t>
          </a:r>
          <a:r>
            <a:rPr kumimoji="1" lang="ja-JP" altLang="en-US" sz="1100">
              <a:solidFill>
                <a:schemeClr val="dk1"/>
              </a:solidFill>
              <a:effectLst/>
              <a:latin typeface="+mn-lt"/>
              <a:ea typeface="+mn-ea"/>
              <a:cs typeface="+mn-cs"/>
            </a:rPr>
            <a:t>物価高騰対策として</a:t>
          </a:r>
          <a:r>
            <a:rPr kumimoji="1" lang="ja-JP" altLang="ja-JP" sz="1100">
              <a:solidFill>
                <a:schemeClr val="dk1"/>
              </a:solidFill>
              <a:effectLst/>
              <a:latin typeface="+mn-lt"/>
              <a:ea typeface="+mn-ea"/>
              <a:cs typeface="+mn-cs"/>
            </a:rPr>
            <a:t>実施した</a:t>
          </a:r>
          <a:r>
            <a:rPr kumimoji="1" lang="ja-JP" altLang="en-US" sz="1100">
              <a:solidFill>
                <a:schemeClr val="dk1"/>
              </a:solidFill>
              <a:effectLst/>
              <a:latin typeface="+mn-lt"/>
              <a:ea typeface="+mn-ea"/>
              <a:cs typeface="+mn-cs"/>
            </a:rPr>
            <a:t>家計応援券事業の増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農林水産業費では、森林環境譲与税活用事業の増、緊急ホタテ支援事業の実施による増、</a:t>
          </a:r>
          <a:r>
            <a:rPr kumimoji="1" lang="ja-JP" altLang="ja-JP" sz="1100">
              <a:solidFill>
                <a:schemeClr val="dk1"/>
              </a:solidFill>
              <a:effectLst/>
              <a:latin typeface="+mn-lt"/>
              <a:ea typeface="+mn-ea"/>
              <a:cs typeface="+mn-cs"/>
            </a:rPr>
            <a:t>土木費では除排雪経費の増が主な要因となっています。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財政調整基金は毎年、定額積立を行っていますが、令和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年度も財源調整のための取り崩しを行</a:t>
          </a:r>
          <a:r>
            <a:rPr kumimoji="1" lang="ja-JP" altLang="en-US" sz="1100">
              <a:solidFill>
                <a:schemeClr val="dk1"/>
              </a:solidFill>
              <a:effectLst/>
              <a:latin typeface="+mn-lt"/>
              <a:ea typeface="+mn-ea"/>
              <a:cs typeface="+mn-cs"/>
            </a:rPr>
            <a:t>っており、実質単年度収支はマイナスとなっています。</a:t>
          </a:r>
          <a:endParaRPr lang="ja-JP" altLang="ja-JP" sz="1400">
            <a:effectLst/>
          </a:endParaRPr>
        </a:p>
        <a:p>
          <a:r>
            <a:rPr kumimoji="1" lang="ja-JP" altLang="ja-JP" sz="1100">
              <a:solidFill>
                <a:schemeClr val="dk1"/>
              </a:solidFill>
              <a:effectLst/>
              <a:latin typeface="+mn-lt"/>
              <a:ea typeface="+mn-ea"/>
              <a:cs typeface="+mn-cs"/>
            </a:rPr>
            <a:t>今後も財源調整のため取崩し</a:t>
          </a:r>
          <a:r>
            <a:rPr kumimoji="1" lang="ja-JP" altLang="en-US" sz="1100">
              <a:solidFill>
                <a:schemeClr val="dk1"/>
              </a:solidFill>
              <a:effectLst/>
              <a:latin typeface="+mn-lt"/>
              <a:ea typeface="+mn-ea"/>
              <a:cs typeface="+mn-cs"/>
            </a:rPr>
            <a:t>は必要ですが</a:t>
          </a:r>
          <a:r>
            <a:rPr kumimoji="1" lang="ja-JP" altLang="ja-JP" sz="1100">
              <a:solidFill>
                <a:schemeClr val="dk1"/>
              </a:solidFill>
              <a:effectLst/>
              <a:latin typeface="+mn-lt"/>
              <a:ea typeface="+mn-ea"/>
              <a:cs typeface="+mn-cs"/>
            </a:rPr>
            <a:t>、定額積立をバランス良く行っていきたい。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一般会計及び特別会計の実質収支額が黒字であることから、連結実質赤字比率が算定されません。</a:t>
          </a:r>
          <a:endParaRPr lang="ja-JP" altLang="ja-JP" sz="1400">
            <a:effectLst/>
          </a:endParaRPr>
        </a:p>
        <a:p>
          <a:r>
            <a:rPr kumimoji="1" lang="ja-JP" altLang="ja-JP" sz="1100">
              <a:solidFill>
                <a:schemeClr val="dk1"/>
              </a:solidFill>
              <a:effectLst/>
              <a:latin typeface="+mn-lt"/>
              <a:ea typeface="+mn-ea"/>
              <a:cs typeface="+mn-cs"/>
            </a:rPr>
            <a:t>今後も全ての会計で実質収支額が黒字となるよう、鋭意努力していきたい。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地方債借入れに伴う元利償還金及び公営企業債の元利償還金に対する繰入金が減少し、実質公債費比率も減少傾向にあります。</a:t>
          </a:r>
          <a:endParaRPr lang="ja-JP" altLang="ja-JP" sz="1400">
            <a:effectLst/>
          </a:endParaRPr>
        </a:p>
        <a:p>
          <a:r>
            <a:rPr kumimoji="1" lang="ja-JP" altLang="ja-JP" sz="1100">
              <a:solidFill>
                <a:schemeClr val="dk1"/>
              </a:solidFill>
              <a:effectLst/>
              <a:latin typeface="+mn-lt"/>
              <a:ea typeface="+mn-ea"/>
              <a:cs typeface="+mn-cs"/>
            </a:rPr>
            <a:t>今後も優先度・緊急性の高い事業の選択など投資的経費の抑制を図りつつ、歳出の見直しも徹底し、財政の健全化に努めていきます。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満期一括償還地方債の活用はなく、その償還の財源としての減債基金の積立は行っていません。</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地方債発行額を抑えた結果、</a:t>
          </a:r>
          <a:r>
            <a:rPr kumimoji="1" lang="ja-JP" altLang="en-US" sz="1100">
              <a:solidFill>
                <a:schemeClr val="dk1"/>
              </a:solidFill>
              <a:effectLst/>
              <a:latin typeface="+mn-lt"/>
              <a:ea typeface="+mn-ea"/>
              <a:cs typeface="+mn-cs"/>
            </a:rPr>
            <a:t>地方債の現在高は減少しており、また、基金への定額積立を行ってきたこともあり、</a:t>
          </a:r>
          <a:r>
            <a:rPr kumimoji="1" lang="ja-JP" altLang="ja-JP" sz="1100">
              <a:solidFill>
                <a:schemeClr val="dk1"/>
              </a:solidFill>
              <a:effectLst/>
              <a:latin typeface="+mn-lt"/>
              <a:ea typeface="+mn-ea"/>
              <a:cs typeface="+mn-cs"/>
            </a:rPr>
            <a:t>充当可能財源等が将来負担額を上回ったため、将来負担比率の分子はマイナスになっています。</a:t>
          </a:r>
          <a:endParaRPr lang="ja-JP" altLang="ja-JP" sz="1400">
            <a:effectLst/>
          </a:endParaRPr>
        </a:p>
        <a:p>
          <a:r>
            <a:rPr kumimoji="1" lang="ja-JP" altLang="ja-JP" sz="1100">
              <a:solidFill>
                <a:schemeClr val="dk1"/>
              </a:solidFill>
              <a:effectLst/>
              <a:latin typeface="+mn-lt"/>
              <a:ea typeface="+mn-ea"/>
              <a:cs typeface="+mn-cs"/>
            </a:rPr>
            <a:t>今後も基金への定額積立及び地方債発行額の抑制を図りつつ、財政の健全化に努めていきます。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北海道雄武町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財政調整基金は前年度剰余金の積立、定額積立、利子積立、一般会計への繰入で、</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百万円が減額、減債基金は定額積立と利子積立、公債費への充当で、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百万円が減額、その他特定目的基金のうち、ふるさと応援基金は寄附額の積立と一般会計への繰入で、</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百万円が増額、漁業振興基金は寄附</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の積立で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百万円が増額、ホテル日の出岬施設整備基金は</a:t>
          </a:r>
          <a:r>
            <a:rPr kumimoji="1" lang="ja-JP" altLang="en-US" sz="1100">
              <a:solidFill>
                <a:schemeClr val="dk1"/>
              </a:solidFill>
              <a:effectLst/>
              <a:latin typeface="+mn-lt"/>
              <a:ea typeface="+mn-ea"/>
              <a:cs typeface="+mn-cs"/>
            </a:rPr>
            <a:t>改修工事への充当で</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額、雄武高等学校卒業生奨学基金は貸付及び返還に伴い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百万円が減額、公共施設整備基金は</a:t>
          </a:r>
          <a:r>
            <a:rPr kumimoji="1" lang="ja-JP" altLang="en-US" sz="1100">
              <a:solidFill>
                <a:schemeClr val="dk1"/>
              </a:solidFill>
              <a:effectLst/>
              <a:latin typeface="+mn-lt"/>
              <a:ea typeface="+mn-ea"/>
              <a:cs typeface="+mn-cs"/>
            </a:rPr>
            <a:t>公営住宅整備事業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公営住宅等ストック総合改善事業</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充当</a:t>
          </a:r>
          <a:r>
            <a:rPr kumimoji="1" lang="ja-JP" altLang="en-US" sz="1100">
              <a:solidFill>
                <a:schemeClr val="dk1"/>
              </a:solidFill>
              <a:effectLst/>
              <a:latin typeface="+mn-lt"/>
              <a:ea typeface="+mn-ea"/>
              <a:cs typeface="+mn-cs"/>
            </a:rPr>
            <a:t>と後年度の支出のための積立を行い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百万円が減額となりました。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将来の施設整備や大規模改修等に対応するため、計画</a:t>
          </a:r>
          <a:r>
            <a:rPr kumimoji="1" lang="ja-JP" altLang="en-US" sz="1100">
              <a:solidFill>
                <a:schemeClr val="dk1"/>
              </a:solidFill>
              <a:effectLst/>
              <a:latin typeface="+mn-lt"/>
              <a:ea typeface="+mn-ea"/>
              <a:cs typeface="+mn-cs"/>
            </a:rPr>
            <a:t>的な積立と取り崩しを継続していきます。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・ふるさと応援基金：ふるさと応援寄附金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の積立と寄附目的に沿った事業</a:t>
          </a:r>
          <a:endParaRPr lang="ja-JP" altLang="ja-JP" sz="1400">
            <a:effectLst/>
          </a:endParaRPr>
        </a:p>
        <a:p>
          <a:r>
            <a:rPr kumimoji="1" lang="ja-JP" altLang="ja-JP" sz="1100">
              <a:solidFill>
                <a:schemeClr val="dk1"/>
              </a:solidFill>
              <a:effectLst/>
              <a:latin typeface="+mn-lt"/>
              <a:ea typeface="+mn-ea"/>
              <a:cs typeface="+mn-cs"/>
            </a:rPr>
            <a:t>　・漁業振興基金：漁業の振興を図る事業</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・雄武高等学校卒業生奨学基金：北海道雄武高等学校卒業生の奨学金の給付及び就学貸付金の貸付</a:t>
          </a:r>
          <a:endParaRPr lang="ja-JP" altLang="ja-JP" sz="1400">
            <a:effectLst/>
          </a:endParaRPr>
        </a:p>
        <a:p>
          <a:r>
            <a:rPr kumimoji="1" lang="ja-JP" altLang="ja-JP" sz="1100">
              <a:solidFill>
                <a:schemeClr val="dk1"/>
              </a:solidFill>
              <a:effectLst/>
              <a:latin typeface="+mn-lt"/>
              <a:ea typeface="+mn-ea"/>
              <a:cs typeface="+mn-cs"/>
            </a:rPr>
            <a:t>　・ホテル日の出岬施設整備基金：ホテル日の出岬の将来的な施設の維持管理、整備及び運営</a:t>
          </a:r>
          <a:endParaRPr lang="ja-JP" altLang="ja-JP" sz="1400">
            <a:effectLst/>
          </a:endParaRPr>
        </a:p>
        <a:p>
          <a:r>
            <a:rPr kumimoji="1" lang="ja-JP" altLang="ja-JP" sz="1100">
              <a:solidFill>
                <a:schemeClr val="dk1"/>
              </a:solidFill>
              <a:effectLst/>
              <a:latin typeface="+mn-lt"/>
              <a:ea typeface="+mn-ea"/>
              <a:cs typeface="+mn-cs"/>
            </a:rPr>
            <a:t>　・公共施設整備基金：公共施設の整備、改修及び維持補修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末⇒</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末</a:t>
          </a:r>
          <a:r>
            <a:rPr kumimoji="1" lang="en-US"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福祉施設整備</a:t>
          </a:r>
          <a:r>
            <a:rPr kumimoji="1" lang="ja-JP" altLang="ja-JP" sz="1100">
              <a:solidFill>
                <a:schemeClr val="dk1"/>
              </a:solidFill>
              <a:effectLst/>
              <a:latin typeface="+mn-lt"/>
              <a:ea typeface="+mn-ea"/>
              <a:cs typeface="+mn-cs"/>
            </a:rPr>
            <a:t>や学校環境整備の事業への充当及び寄附額の増加に伴う基金残高の増額です。</a:t>
          </a:r>
          <a:endParaRPr lang="ja-JP" altLang="ja-JP" sz="1400">
            <a:effectLst/>
          </a:endParaRPr>
        </a:p>
        <a:p>
          <a:r>
            <a:rPr kumimoji="1" lang="ja-JP" altLang="ja-JP" sz="1100">
              <a:solidFill>
                <a:schemeClr val="dk1"/>
              </a:solidFill>
              <a:effectLst/>
              <a:latin typeface="+mn-lt"/>
              <a:ea typeface="+mn-ea"/>
              <a:cs typeface="+mn-cs"/>
            </a:rPr>
            <a:t>　・漁業振興基金：寄附額を積立てたことによる増額です。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・雄武高等学校卒業生奨学基金：貸付及び返還に伴う減額です。</a:t>
          </a:r>
          <a:endParaRPr lang="ja-JP" altLang="ja-JP" sz="1400">
            <a:effectLst/>
          </a:endParaRPr>
        </a:p>
        <a:p>
          <a:r>
            <a:rPr kumimoji="1" lang="ja-JP" altLang="ja-JP" sz="1100">
              <a:solidFill>
                <a:schemeClr val="dk1"/>
              </a:solidFill>
              <a:effectLst/>
              <a:latin typeface="+mn-lt"/>
              <a:ea typeface="+mn-ea"/>
              <a:cs typeface="+mn-cs"/>
            </a:rPr>
            <a:t>　・ホテル日の出岬施設整備基金：ホテル日の出岬施設整備</a:t>
          </a:r>
          <a:r>
            <a:rPr kumimoji="1" lang="ja-JP" altLang="en-US" sz="1100">
              <a:solidFill>
                <a:schemeClr val="dk1"/>
              </a:solidFill>
              <a:effectLst/>
              <a:latin typeface="+mn-lt"/>
              <a:ea typeface="+mn-ea"/>
              <a:cs typeface="+mn-cs"/>
            </a:rPr>
            <a:t>事業へ充当したことによる減額です。</a:t>
          </a:r>
          <a:endParaRPr lang="ja-JP" altLang="ja-JP" sz="1400">
            <a:effectLst/>
          </a:endParaRPr>
        </a:p>
        <a:p>
          <a:r>
            <a:rPr kumimoji="1" lang="ja-JP" altLang="ja-JP" sz="1100">
              <a:solidFill>
                <a:schemeClr val="dk1"/>
              </a:solidFill>
              <a:effectLst/>
              <a:latin typeface="+mn-lt"/>
              <a:ea typeface="+mn-ea"/>
              <a:cs typeface="+mn-cs"/>
            </a:rPr>
            <a:t>　・公共施設整備基金：公営住宅整備事業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公営住宅等ストック総合改善事業へ充当したことに伴う減額です。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今後も各基金とも計画的な積立を行い、事業実施の財源として活用する予定です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前年度剰余金の積立、定額積立、利子積立、一般会計への繰入で、</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百万円の減額になりました。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今後も災害復旧やその他財源に不足が生じたときに備え計画的に積立しますが、大型事業の実施にあたってはその財源として活用することも視野に入れています。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毎年度の定額積立、公債費への充当により令和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百万円の減額になりました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今後も地方債の償還及び地方債の適正な管理に必要な財源を確保するため、計画的に積立します。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7249986</v>
      </c>
      <c r="BO4" s="449"/>
      <c r="BP4" s="449"/>
      <c r="BQ4" s="449"/>
      <c r="BR4" s="449"/>
      <c r="BS4" s="449"/>
      <c r="BT4" s="449"/>
      <c r="BU4" s="450"/>
      <c r="BV4" s="448">
        <v>7532108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10.4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6802147</v>
      </c>
      <c r="BO5" s="420"/>
      <c r="BP5" s="420"/>
      <c r="BQ5" s="420"/>
      <c r="BR5" s="420"/>
      <c r="BS5" s="420"/>
      <c r="BT5" s="420"/>
      <c r="BU5" s="421"/>
      <c r="BV5" s="419">
        <v>7079479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75.400000000000006</v>
      </c>
      <c r="CU5" s="417"/>
      <c r="CV5" s="417"/>
      <c r="CW5" s="417"/>
      <c r="CX5" s="417"/>
      <c r="CY5" s="417"/>
      <c r="CZ5" s="417"/>
      <c r="DA5" s="418"/>
      <c r="DB5" s="416">
        <v>74.2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447839</v>
      </c>
      <c r="BO6" s="420"/>
      <c r="BP6" s="420"/>
      <c r="BQ6" s="420"/>
      <c r="BR6" s="420"/>
      <c r="BS6" s="420"/>
      <c r="BT6" s="420"/>
      <c r="BU6" s="421"/>
      <c r="BV6" s="419">
        <v>452629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75.7</v>
      </c>
      <c r="CU6" s="563"/>
      <c r="CV6" s="563"/>
      <c r="CW6" s="563"/>
      <c r="CX6" s="563"/>
      <c r="CY6" s="563"/>
      <c r="CZ6" s="563"/>
      <c r="DA6" s="564"/>
      <c r="DB6" s="562">
        <v>74.8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186773</v>
      </c>
      <c r="BO7" s="420"/>
      <c r="BP7" s="420"/>
      <c r="BQ7" s="420"/>
      <c r="BR7" s="420"/>
      <c r="BS7" s="420"/>
      <c r="BT7" s="420"/>
      <c r="BU7" s="421"/>
      <c r="BV7" s="419">
        <v>55062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3851959</v>
      </c>
      <c r="CU7" s="420"/>
      <c r="CV7" s="420"/>
      <c r="CW7" s="420"/>
      <c r="CX7" s="420"/>
      <c r="CY7" s="420"/>
      <c r="CZ7" s="420"/>
      <c r="DA7" s="421"/>
      <c r="DB7" s="419">
        <v>3833302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261066</v>
      </c>
      <c r="BO8" s="420"/>
      <c r="BP8" s="420"/>
      <c r="BQ8" s="420"/>
      <c r="BR8" s="420"/>
      <c r="BS8" s="420"/>
      <c r="BT8" s="420"/>
      <c r="BU8" s="421"/>
      <c r="BV8" s="419">
        <v>397567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0.19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4199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-136501</v>
      </c>
      <c r="BO9" s="420"/>
      <c r="BP9" s="420"/>
      <c r="BQ9" s="420"/>
      <c r="BR9" s="420"/>
      <c r="BS9" s="420"/>
      <c r="BT9" s="420"/>
      <c r="BU9" s="421"/>
      <c r="BV9" s="419">
        <v>17803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11.8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4525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1470</v>
      </c>
      <c r="BO10" s="420"/>
      <c r="BP10" s="420"/>
      <c r="BQ10" s="420"/>
      <c r="BR10" s="420"/>
      <c r="BS10" s="420"/>
      <c r="BT10" s="420"/>
      <c r="BU10" s="421"/>
      <c r="BV10" s="419">
        <v>1510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4093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332854</v>
      </c>
      <c r="BO12" s="420"/>
      <c r="BP12" s="420"/>
      <c r="BQ12" s="420"/>
      <c r="BR12" s="420"/>
      <c r="BS12" s="420"/>
      <c r="BT12" s="420"/>
      <c r="BU12" s="421"/>
      <c r="BV12" s="419">
        <v>380000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3865</v>
      </c>
      <c r="S13" s="507"/>
      <c r="T13" s="507"/>
      <c r="U13" s="507"/>
      <c r="V13" s="508"/>
      <c r="W13" s="509" t="s">
        <v>131</v>
      </c>
      <c r="X13" s="405"/>
      <c r="Y13" s="405"/>
      <c r="Z13" s="405"/>
      <c r="AA13" s="405"/>
      <c r="AB13" s="406"/>
      <c r="AC13" s="372">
        <v>629</v>
      </c>
      <c r="AD13" s="373"/>
      <c r="AE13" s="373"/>
      <c r="AF13" s="373"/>
      <c r="AG13" s="374"/>
      <c r="AH13" s="372">
        <v>656</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-467885</v>
      </c>
      <c r="BO13" s="420"/>
      <c r="BP13" s="420"/>
      <c r="BQ13" s="420"/>
      <c r="BR13" s="420"/>
      <c r="BS13" s="420"/>
      <c r="BT13" s="420"/>
      <c r="BU13" s="421"/>
      <c r="BV13" s="419">
        <v>-360687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7.7</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4130</v>
      </c>
      <c r="S14" s="507"/>
      <c r="T14" s="507"/>
      <c r="U14" s="507"/>
      <c r="V14" s="508"/>
      <c r="W14" s="510"/>
      <c r="X14" s="408"/>
      <c r="Y14" s="408"/>
      <c r="Z14" s="408"/>
      <c r="AA14" s="408"/>
      <c r="AB14" s="409"/>
      <c r="AC14" s="499">
        <v>26</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3965</v>
      </c>
      <c r="S15" s="507"/>
      <c r="T15" s="507"/>
      <c r="U15" s="507"/>
      <c r="V15" s="508"/>
      <c r="W15" s="509" t="s">
        <v>137</v>
      </c>
      <c r="X15" s="405"/>
      <c r="Y15" s="405"/>
      <c r="Z15" s="405"/>
      <c r="AA15" s="405"/>
      <c r="AB15" s="406"/>
      <c r="AC15" s="372">
        <v>733</v>
      </c>
      <c r="AD15" s="373"/>
      <c r="AE15" s="373"/>
      <c r="AF15" s="373"/>
      <c r="AG15" s="374"/>
      <c r="AH15" s="372">
        <v>782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755053</v>
      </c>
      <c r="BO15" s="449"/>
      <c r="BP15" s="449"/>
      <c r="BQ15" s="449"/>
      <c r="BR15" s="449"/>
      <c r="BS15" s="449"/>
      <c r="BT15" s="449"/>
      <c r="BU15" s="450"/>
      <c r="BV15" s="448">
        <v>692187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30.3</v>
      </c>
      <c r="AD16" s="500"/>
      <c r="AE16" s="500"/>
      <c r="AF16" s="500"/>
      <c r="AG16" s="501"/>
      <c r="AH16" s="499">
        <v>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3650660</v>
      </c>
      <c r="BO16" s="420"/>
      <c r="BP16" s="420"/>
      <c r="BQ16" s="420"/>
      <c r="BR16" s="420"/>
      <c r="BS16" s="420"/>
      <c r="BT16" s="420"/>
      <c r="BU16" s="421"/>
      <c r="BV16" s="419">
        <v>3641202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1060</v>
      </c>
      <c r="AD17" s="373"/>
      <c r="AE17" s="373"/>
      <c r="AF17" s="373"/>
      <c r="AG17" s="374"/>
      <c r="AH17" s="372">
        <v>1081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954930</v>
      </c>
      <c r="BO17" s="420"/>
      <c r="BP17" s="420"/>
      <c r="BQ17" s="420"/>
      <c r="BR17" s="420"/>
      <c r="BS17" s="420"/>
      <c r="BT17" s="420"/>
      <c r="BU17" s="421"/>
      <c r="BV17" s="419">
        <v>851976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636.88</v>
      </c>
      <c r="M18" s="472"/>
      <c r="N18" s="472"/>
      <c r="O18" s="472"/>
      <c r="P18" s="472"/>
      <c r="Q18" s="472"/>
      <c r="R18" s="473"/>
      <c r="S18" s="473"/>
      <c r="T18" s="473"/>
      <c r="U18" s="473"/>
      <c r="V18" s="474"/>
      <c r="W18" s="490"/>
      <c r="X18" s="491"/>
      <c r="Y18" s="491"/>
      <c r="Z18" s="491"/>
      <c r="AA18" s="491"/>
      <c r="AB18" s="515"/>
      <c r="AC18" s="389">
        <v>43.8</v>
      </c>
      <c r="AD18" s="390"/>
      <c r="AE18" s="390"/>
      <c r="AF18" s="390"/>
      <c r="AG18" s="475"/>
      <c r="AH18" s="389">
        <v>42.9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3032859</v>
      </c>
      <c r="BO18" s="420"/>
      <c r="BP18" s="420"/>
      <c r="BQ18" s="420"/>
      <c r="BR18" s="420"/>
      <c r="BS18" s="420"/>
      <c r="BT18" s="420"/>
      <c r="BU18" s="421"/>
      <c r="BV18" s="419">
        <v>2951314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5026817</v>
      </c>
      <c r="BO19" s="420"/>
      <c r="BP19" s="420"/>
      <c r="BQ19" s="420"/>
      <c r="BR19" s="420"/>
      <c r="BS19" s="420"/>
      <c r="BT19" s="420"/>
      <c r="BU19" s="421"/>
      <c r="BV19" s="419">
        <v>5051702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2052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4915836</v>
      </c>
      <c r="BO22" s="449"/>
      <c r="BP22" s="449"/>
      <c r="BQ22" s="449"/>
      <c r="BR22" s="449"/>
      <c r="BS22" s="449"/>
      <c r="BT22" s="449"/>
      <c r="BU22" s="450"/>
      <c r="BV22" s="448">
        <v>5131450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4657510</v>
      </c>
      <c r="BO23" s="420"/>
      <c r="BP23" s="420"/>
      <c r="BQ23" s="420"/>
      <c r="BR23" s="420"/>
      <c r="BS23" s="420"/>
      <c r="BT23" s="420"/>
      <c r="BU23" s="421"/>
      <c r="BV23" s="419">
        <v>4872810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7860</v>
      </c>
      <c r="R24" s="373"/>
      <c r="S24" s="373"/>
      <c r="T24" s="373"/>
      <c r="U24" s="373"/>
      <c r="V24" s="374"/>
      <c r="W24" s="462"/>
      <c r="X24" s="399"/>
      <c r="Y24" s="400"/>
      <c r="Z24" s="375" t="s">
        <v>162</v>
      </c>
      <c r="AA24" s="376"/>
      <c r="AB24" s="376"/>
      <c r="AC24" s="376"/>
      <c r="AD24" s="376"/>
      <c r="AE24" s="376"/>
      <c r="AF24" s="376"/>
      <c r="AG24" s="377"/>
      <c r="AH24" s="372">
        <v>104</v>
      </c>
      <c r="AI24" s="373"/>
      <c r="AJ24" s="373"/>
      <c r="AK24" s="373"/>
      <c r="AL24" s="374"/>
      <c r="AM24" s="372">
        <v>303264</v>
      </c>
      <c r="AN24" s="373"/>
      <c r="AO24" s="373"/>
      <c r="AP24" s="373"/>
      <c r="AQ24" s="373"/>
      <c r="AR24" s="374"/>
      <c r="AS24" s="372">
        <v>2916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3299178</v>
      </c>
      <c r="BO24" s="420"/>
      <c r="BP24" s="420"/>
      <c r="BQ24" s="420"/>
      <c r="BR24" s="420"/>
      <c r="BS24" s="420"/>
      <c r="BT24" s="420"/>
      <c r="BU24" s="421"/>
      <c r="BV24" s="419">
        <v>3353350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301015</v>
      </c>
      <c r="BO25" s="449"/>
      <c r="BP25" s="449"/>
      <c r="BQ25" s="449"/>
      <c r="BR25" s="449"/>
      <c r="BS25" s="449"/>
      <c r="BT25" s="449"/>
      <c r="BU25" s="450"/>
      <c r="BV25" s="448">
        <v>227078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5650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8892</v>
      </c>
      <c r="AN26" s="373"/>
      <c r="AO26" s="373"/>
      <c r="AP26" s="373"/>
      <c r="AQ26" s="373"/>
      <c r="AR26" s="374"/>
      <c r="AS26" s="372">
        <v>2964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334744</v>
      </c>
      <c r="BO27" s="454"/>
      <c r="BP27" s="454"/>
      <c r="BQ27" s="454"/>
      <c r="BR27" s="454"/>
      <c r="BS27" s="454"/>
      <c r="BT27" s="454"/>
      <c r="BU27" s="455"/>
      <c r="BV27" s="453">
        <v>334679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2355983</v>
      </c>
      <c r="BO28" s="449"/>
      <c r="BP28" s="449"/>
      <c r="BQ28" s="449"/>
      <c r="BR28" s="449"/>
      <c r="BS28" s="449"/>
      <c r="BT28" s="449"/>
      <c r="BU28" s="450"/>
      <c r="BV28" s="448">
        <v>2487367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1800</v>
      </c>
      <c r="R29" s="373"/>
      <c r="S29" s="373"/>
      <c r="T29" s="373"/>
      <c r="U29" s="373"/>
      <c r="V29" s="374"/>
      <c r="W29" s="463"/>
      <c r="X29" s="464"/>
      <c r="Y29" s="465"/>
      <c r="Z29" s="375" t="s">
        <v>177</v>
      </c>
      <c r="AA29" s="376"/>
      <c r="AB29" s="376"/>
      <c r="AC29" s="376"/>
      <c r="AD29" s="376"/>
      <c r="AE29" s="376"/>
      <c r="AF29" s="376"/>
      <c r="AG29" s="377"/>
      <c r="AH29" s="372">
        <v>104</v>
      </c>
      <c r="AI29" s="373"/>
      <c r="AJ29" s="373"/>
      <c r="AK29" s="373"/>
      <c r="AL29" s="374"/>
      <c r="AM29" s="372">
        <v>303264</v>
      </c>
      <c r="AN29" s="373"/>
      <c r="AO29" s="373"/>
      <c r="AP29" s="373"/>
      <c r="AQ29" s="373"/>
      <c r="AR29" s="374"/>
      <c r="AS29" s="372">
        <v>2916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546771</v>
      </c>
      <c r="BO29" s="420"/>
      <c r="BP29" s="420"/>
      <c r="BQ29" s="420"/>
      <c r="BR29" s="420"/>
      <c r="BS29" s="420"/>
      <c r="BT29" s="420"/>
      <c r="BU29" s="421"/>
      <c r="BV29" s="419">
        <v>572012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1121527</v>
      </c>
      <c r="BO30" s="454"/>
      <c r="BP30" s="454"/>
      <c r="BQ30" s="454"/>
      <c r="BR30" s="454"/>
      <c r="BS30" s="454"/>
      <c r="BT30" s="454"/>
      <c r="BU30" s="455"/>
      <c r="BV30" s="453">
        <v>1008475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雄武町国民健康保険事業特別会計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雄武町国民健康保険病院事業会計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雄武町簡易水道事業特別会計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網走地方教育研修センター組合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雄武町観光開発株式会社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雄武町介護保険事業特別会計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雄武町公共下水道事業特別会計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紋別地区消防組合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雄武町後期高齢者医療事業特別会計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西紋別地区環境衛生施設組合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雄武町介護サービス事業特別会計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広域紋別病院企業団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雄武町立介護老人保健施設事業特別会計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5i3mJaBvTdtHUxXzhAPjDeEQWIHKK52AwXcC0wcr+4z6KyKy6fWpe/U2ZauyJn1fzitmTNGrEI7h3U6kgM/4Ug==" saltValue="nD4VzMMWMzz3B0DKhBKV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871947</v>
      </c>
      <c r="S5" s="677"/>
      <c r="T5" s="677"/>
      <c r="U5" s="677"/>
      <c r="V5" s="677"/>
      <c r="W5" s="677"/>
      <c r="X5" s="677"/>
      <c r="Y5" s="702"/>
      <c r="Z5" s="715">
        <v>12</v>
      </c>
      <c r="AA5" s="715"/>
      <c r="AB5" s="715"/>
      <c r="AC5" s="715"/>
      <c r="AD5" s="716">
        <v>850794</v>
      </c>
      <c r="AE5" s="716"/>
      <c r="AF5" s="716"/>
      <c r="AG5" s="716"/>
      <c r="AH5" s="716"/>
      <c r="AI5" s="716"/>
      <c r="AJ5" s="716"/>
      <c r="AK5" s="716"/>
      <c r="AL5" s="703">
        <v>21.2</v>
      </c>
      <c r="AM5" s="685"/>
      <c r="AN5" s="685"/>
      <c r="AO5" s="704"/>
      <c r="AP5" s="679" t="s">
        <v>216</v>
      </c>
      <c r="AQ5" s="680"/>
      <c r="AR5" s="680"/>
      <c r="AS5" s="680"/>
      <c r="AT5" s="680"/>
      <c r="AU5" s="680"/>
      <c r="AV5" s="680"/>
      <c r="AW5" s="680"/>
      <c r="AX5" s="680"/>
      <c r="AY5" s="680"/>
      <c r="AZ5" s="680"/>
      <c r="BA5" s="680"/>
      <c r="BB5" s="680"/>
      <c r="BC5" s="680"/>
      <c r="BD5" s="680"/>
      <c r="BE5" s="680"/>
      <c r="BF5" s="681"/>
      <c r="BG5" s="621">
        <v>844120</v>
      </c>
      <c r="BH5" s="622"/>
      <c r="BI5" s="622"/>
      <c r="BJ5" s="622"/>
      <c r="BK5" s="622"/>
      <c r="BL5" s="622"/>
      <c r="BM5" s="622"/>
      <c r="BN5" s="623"/>
      <c r="BO5" s="659">
        <v>96.8</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113351</v>
      </c>
      <c r="S6" s="622"/>
      <c r="T6" s="622"/>
      <c r="U6" s="622"/>
      <c r="V6" s="622"/>
      <c r="W6" s="622"/>
      <c r="X6" s="622"/>
      <c r="Y6" s="623"/>
      <c r="Z6" s="659">
        <v>1.6</v>
      </c>
      <c r="AA6" s="659"/>
      <c r="AB6" s="659"/>
      <c r="AC6" s="659"/>
      <c r="AD6" s="660">
        <v>113351</v>
      </c>
      <c r="AE6" s="660"/>
      <c r="AF6" s="660"/>
      <c r="AG6" s="660"/>
      <c r="AH6" s="660"/>
      <c r="AI6" s="660"/>
      <c r="AJ6" s="660"/>
      <c r="AK6" s="660"/>
      <c r="AL6" s="624">
        <v>2.8</v>
      </c>
      <c r="AM6" s="625"/>
      <c r="AN6" s="625"/>
      <c r="AO6" s="661"/>
      <c r="AP6" s="618" t="s">
        <v>221</v>
      </c>
      <c r="AQ6" s="619"/>
      <c r="AR6" s="619"/>
      <c r="AS6" s="619"/>
      <c r="AT6" s="619"/>
      <c r="AU6" s="619"/>
      <c r="AV6" s="619"/>
      <c r="AW6" s="619"/>
      <c r="AX6" s="619"/>
      <c r="AY6" s="619"/>
      <c r="AZ6" s="619"/>
      <c r="BA6" s="619"/>
      <c r="BB6" s="619"/>
      <c r="BC6" s="619"/>
      <c r="BD6" s="619"/>
      <c r="BE6" s="619"/>
      <c r="BF6" s="620"/>
      <c r="BG6" s="621">
        <v>844120</v>
      </c>
      <c r="BH6" s="622"/>
      <c r="BI6" s="622"/>
      <c r="BJ6" s="622"/>
      <c r="BK6" s="622"/>
      <c r="BL6" s="622"/>
      <c r="BM6" s="622"/>
      <c r="BN6" s="623"/>
      <c r="BO6" s="659">
        <v>96.8</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60880</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60880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262</v>
      </c>
      <c r="S7" s="622"/>
      <c r="T7" s="622"/>
      <c r="U7" s="622"/>
      <c r="V7" s="622"/>
      <c r="W7" s="622"/>
      <c r="X7" s="622"/>
      <c r="Y7" s="623"/>
      <c r="Z7" s="659">
        <v>0</v>
      </c>
      <c r="AA7" s="659"/>
      <c r="AB7" s="659"/>
      <c r="AC7" s="659"/>
      <c r="AD7" s="660">
        <v>262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534248</v>
      </c>
      <c r="BH7" s="622"/>
      <c r="BI7" s="622"/>
      <c r="BJ7" s="622"/>
      <c r="BK7" s="622"/>
      <c r="BL7" s="622"/>
      <c r="BM7" s="622"/>
      <c r="BN7" s="623"/>
      <c r="BO7" s="659">
        <v>61.3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1504473</v>
      </c>
      <c r="CS7" s="622"/>
      <c r="CT7" s="622"/>
      <c r="CU7" s="622"/>
      <c r="CV7" s="622"/>
      <c r="CW7" s="622"/>
      <c r="CX7" s="622"/>
      <c r="CY7" s="623"/>
      <c r="CZ7" s="659">
        <v>22.1</v>
      </c>
      <c r="DA7" s="659"/>
      <c r="DB7" s="659"/>
      <c r="DC7" s="659"/>
      <c r="DD7" s="627">
        <v>171287</v>
      </c>
      <c r="DE7" s="622"/>
      <c r="DF7" s="622"/>
      <c r="DG7" s="622"/>
      <c r="DH7" s="622"/>
      <c r="DI7" s="622"/>
      <c r="DJ7" s="622"/>
      <c r="DK7" s="622"/>
      <c r="DL7" s="622"/>
      <c r="DM7" s="622"/>
      <c r="DN7" s="622"/>
      <c r="DO7" s="622"/>
      <c r="DP7" s="623"/>
      <c r="DQ7" s="627">
        <v>789255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2495</v>
      </c>
      <c r="S8" s="622"/>
      <c r="T8" s="622"/>
      <c r="U8" s="622"/>
      <c r="V8" s="622"/>
      <c r="W8" s="622"/>
      <c r="X8" s="622"/>
      <c r="Y8" s="623"/>
      <c r="Z8" s="659">
        <v>0</v>
      </c>
      <c r="AA8" s="659"/>
      <c r="AB8" s="659"/>
      <c r="AC8" s="659"/>
      <c r="AD8" s="660">
        <v>2495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7921</v>
      </c>
      <c r="BH8" s="622"/>
      <c r="BI8" s="622"/>
      <c r="BJ8" s="622"/>
      <c r="BK8" s="622"/>
      <c r="BL8" s="622"/>
      <c r="BM8" s="622"/>
      <c r="BN8" s="623"/>
      <c r="BO8" s="659">
        <v>0.9</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1007195</v>
      </c>
      <c r="CS8" s="622"/>
      <c r="CT8" s="622"/>
      <c r="CU8" s="622"/>
      <c r="CV8" s="622"/>
      <c r="CW8" s="622"/>
      <c r="CX8" s="622"/>
      <c r="CY8" s="623"/>
      <c r="CZ8" s="659">
        <v>14.8</v>
      </c>
      <c r="DA8" s="659"/>
      <c r="DB8" s="659"/>
      <c r="DC8" s="659"/>
      <c r="DD8" s="627">
        <v>7810</v>
      </c>
      <c r="DE8" s="622"/>
      <c r="DF8" s="622"/>
      <c r="DG8" s="622"/>
      <c r="DH8" s="622"/>
      <c r="DI8" s="622"/>
      <c r="DJ8" s="622"/>
      <c r="DK8" s="622"/>
      <c r="DL8" s="622"/>
      <c r="DM8" s="622"/>
      <c r="DN8" s="622"/>
      <c r="DO8" s="622"/>
      <c r="DP8" s="623"/>
      <c r="DQ8" s="627">
        <v>714863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2929</v>
      </c>
      <c r="S9" s="622"/>
      <c r="T9" s="622"/>
      <c r="U9" s="622"/>
      <c r="V9" s="622"/>
      <c r="W9" s="622"/>
      <c r="X9" s="622"/>
      <c r="Y9" s="623"/>
      <c r="Z9" s="659">
        <v>0</v>
      </c>
      <c r="AA9" s="659"/>
      <c r="AB9" s="659"/>
      <c r="AC9" s="659"/>
      <c r="AD9" s="660">
        <v>2929</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489208</v>
      </c>
      <c r="BH9" s="622"/>
      <c r="BI9" s="622"/>
      <c r="BJ9" s="622"/>
      <c r="BK9" s="622"/>
      <c r="BL9" s="622"/>
      <c r="BM9" s="622"/>
      <c r="BN9" s="623"/>
      <c r="BO9" s="659">
        <v>56.1</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887693</v>
      </c>
      <c r="CS9" s="622"/>
      <c r="CT9" s="622"/>
      <c r="CU9" s="622"/>
      <c r="CV9" s="622"/>
      <c r="CW9" s="622"/>
      <c r="CX9" s="622"/>
      <c r="CY9" s="623"/>
      <c r="CZ9" s="659">
        <v>13.1</v>
      </c>
      <c r="DA9" s="659"/>
      <c r="DB9" s="659"/>
      <c r="DC9" s="659"/>
      <c r="DD9" s="627">
        <v>9712</v>
      </c>
      <c r="DE9" s="622"/>
      <c r="DF9" s="622"/>
      <c r="DG9" s="622"/>
      <c r="DH9" s="622"/>
      <c r="DI9" s="622"/>
      <c r="DJ9" s="622"/>
      <c r="DK9" s="622"/>
      <c r="DL9" s="622"/>
      <c r="DM9" s="622"/>
      <c r="DN9" s="622"/>
      <c r="DO9" s="622"/>
      <c r="DP9" s="623"/>
      <c r="DQ9" s="627">
        <v>819165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12761</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4034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4034</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111686</v>
      </c>
      <c r="S11" s="622"/>
      <c r="T11" s="622"/>
      <c r="U11" s="622"/>
      <c r="V11" s="622"/>
      <c r="W11" s="622"/>
      <c r="X11" s="622"/>
      <c r="Y11" s="623"/>
      <c r="Z11" s="624">
        <v>1.5</v>
      </c>
      <c r="AA11" s="625"/>
      <c r="AB11" s="625"/>
      <c r="AC11" s="626"/>
      <c r="AD11" s="627">
        <v>111686</v>
      </c>
      <c r="AE11" s="622"/>
      <c r="AF11" s="622"/>
      <c r="AG11" s="622"/>
      <c r="AH11" s="622"/>
      <c r="AI11" s="622"/>
      <c r="AJ11" s="622"/>
      <c r="AK11" s="623"/>
      <c r="AL11" s="624">
        <v>2.8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24358</v>
      </c>
      <c r="BH11" s="622"/>
      <c r="BI11" s="622"/>
      <c r="BJ11" s="622"/>
      <c r="BK11" s="622"/>
      <c r="BL11" s="622"/>
      <c r="BM11" s="622"/>
      <c r="BN11" s="623"/>
      <c r="BO11" s="659">
        <v>2.8</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833320</v>
      </c>
      <c r="CS11" s="622"/>
      <c r="CT11" s="622"/>
      <c r="CU11" s="622"/>
      <c r="CV11" s="622"/>
      <c r="CW11" s="622"/>
      <c r="CX11" s="622"/>
      <c r="CY11" s="623"/>
      <c r="CZ11" s="659">
        <v>12.3</v>
      </c>
      <c r="DA11" s="659"/>
      <c r="DB11" s="659"/>
      <c r="DC11" s="659"/>
      <c r="DD11" s="627">
        <v>171705</v>
      </c>
      <c r="DE11" s="622"/>
      <c r="DF11" s="622"/>
      <c r="DG11" s="622"/>
      <c r="DH11" s="622"/>
      <c r="DI11" s="622"/>
      <c r="DJ11" s="622"/>
      <c r="DK11" s="622"/>
      <c r="DL11" s="622"/>
      <c r="DM11" s="622"/>
      <c r="DN11" s="622"/>
      <c r="DO11" s="622"/>
      <c r="DP11" s="623"/>
      <c r="DQ11" s="627">
        <v>339091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247080</v>
      </c>
      <c r="BH12" s="622"/>
      <c r="BI12" s="622"/>
      <c r="BJ12" s="622"/>
      <c r="BK12" s="622"/>
      <c r="BL12" s="622"/>
      <c r="BM12" s="622"/>
      <c r="BN12" s="623"/>
      <c r="BO12" s="659">
        <v>28.3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366592</v>
      </c>
      <c r="CS12" s="622"/>
      <c r="CT12" s="622"/>
      <c r="CU12" s="622"/>
      <c r="CV12" s="622"/>
      <c r="CW12" s="622"/>
      <c r="CX12" s="622"/>
      <c r="CY12" s="623"/>
      <c r="CZ12" s="659">
        <v>5.4</v>
      </c>
      <c r="DA12" s="659"/>
      <c r="DB12" s="659"/>
      <c r="DC12" s="659"/>
      <c r="DD12" s="627">
        <v>11836</v>
      </c>
      <c r="DE12" s="622"/>
      <c r="DF12" s="622"/>
      <c r="DG12" s="622"/>
      <c r="DH12" s="622"/>
      <c r="DI12" s="622"/>
      <c r="DJ12" s="622"/>
      <c r="DK12" s="622"/>
      <c r="DL12" s="622"/>
      <c r="DM12" s="622"/>
      <c r="DN12" s="622"/>
      <c r="DO12" s="622"/>
      <c r="DP12" s="623"/>
      <c r="DQ12" s="627">
        <v>126184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246722</v>
      </c>
      <c r="BH13" s="622"/>
      <c r="BI13" s="622"/>
      <c r="BJ13" s="622"/>
      <c r="BK13" s="622"/>
      <c r="BL13" s="622"/>
      <c r="BM13" s="622"/>
      <c r="BN13" s="623"/>
      <c r="BO13" s="659">
        <v>28.3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828155</v>
      </c>
      <c r="CS13" s="622"/>
      <c r="CT13" s="622"/>
      <c r="CU13" s="622"/>
      <c r="CV13" s="622"/>
      <c r="CW13" s="622"/>
      <c r="CX13" s="622"/>
      <c r="CY13" s="623"/>
      <c r="CZ13" s="659">
        <v>12.2</v>
      </c>
      <c r="DA13" s="659"/>
      <c r="DB13" s="659"/>
      <c r="DC13" s="659"/>
      <c r="DD13" s="627">
        <v>253139</v>
      </c>
      <c r="DE13" s="622"/>
      <c r="DF13" s="622"/>
      <c r="DG13" s="622"/>
      <c r="DH13" s="622"/>
      <c r="DI13" s="622"/>
      <c r="DJ13" s="622"/>
      <c r="DK13" s="622"/>
      <c r="DL13" s="622"/>
      <c r="DM13" s="622"/>
      <c r="DN13" s="622"/>
      <c r="DO13" s="622"/>
      <c r="DP13" s="623"/>
      <c r="DQ13" s="627">
        <v>537611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716</v>
      </c>
      <c r="S14" s="622"/>
      <c r="T14" s="622"/>
      <c r="U14" s="622"/>
      <c r="V14" s="622"/>
      <c r="W14" s="622"/>
      <c r="X14" s="622"/>
      <c r="Y14" s="623"/>
      <c r="Z14" s="659">
        <v>0</v>
      </c>
      <c r="AA14" s="659"/>
      <c r="AB14" s="659"/>
      <c r="AC14" s="659"/>
      <c r="AD14" s="660">
        <v>716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14440</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181224</v>
      </c>
      <c r="CS14" s="622"/>
      <c r="CT14" s="622"/>
      <c r="CU14" s="622"/>
      <c r="CV14" s="622"/>
      <c r="CW14" s="622"/>
      <c r="CX14" s="622"/>
      <c r="CY14" s="623"/>
      <c r="CZ14" s="659">
        <v>2.7</v>
      </c>
      <c r="DA14" s="659"/>
      <c r="DB14" s="659"/>
      <c r="DC14" s="659"/>
      <c r="DD14" s="627" t="s">
        <v>122</v>
      </c>
      <c r="DE14" s="622"/>
      <c r="DF14" s="622"/>
      <c r="DG14" s="622"/>
      <c r="DH14" s="622"/>
      <c r="DI14" s="622"/>
      <c r="DJ14" s="622"/>
      <c r="DK14" s="622"/>
      <c r="DL14" s="622"/>
      <c r="DM14" s="622"/>
      <c r="DN14" s="622"/>
      <c r="DO14" s="622"/>
      <c r="DP14" s="623"/>
      <c r="DQ14" s="627">
        <v>172524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48352</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523606</v>
      </c>
      <c r="CS15" s="622"/>
      <c r="CT15" s="622"/>
      <c r="CU15" s="622"/>
      <c r="CV15" s="622"/>
      <c r="CW15" s="622"/>
      <c r="CX15" s="622"/>
      <c r="CY15" s="623"/>
      <c r="CZ15" s="659">
        <v>7.7</v>
      </c>
      <c r="DA15" s="659"/>
      <c r="DB15" s="659"/>
      <c r="DC15" s="659"/>
      <c r="DD15" s="627">
        <v>68230</v>
      </c>
      <c r="DE15" s="622"/>
      <c r="DF15" s="622"/>
      <c r="DG15" s="622"/>
      <c r="DH15" s="622"/>
      <c r="DI15" s="622"/>
      <c r="DJ15" s="622"/>
      <c r="DK15" s="622"/>
      <c r="DL15" s="622"/>
      <c r="DM15" s="622"/>
      <c r="DN15" s="622"/>
      <c r="DO15" s="622"/>
      <c r="DP15" s="623"/>
      <c r="DQ15" s="627">
        <v>422032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8618</v>
      </c>
      <c r="S16" s="622"/>
      <c r="T16" s="622"/>
      <c r="U16" s="622"/>
      <c r="V16" s="622"/>
      <c r="W16" s="622"/>
      <c r="X16" s="622"/>
      <c r="Y16" s="623"/>
      <c r="Z16" s="659">
        <v>0.1</v>
      </c>
      <c r="AA16" s="659"/>
      <c r="AB16" s="659"/>
      <c r="AC16" s="659"/>
      <c r="AD16" s="660">
        <v>8618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8485</v>
      </c>
      <c r="S17" s="622"/>
      <c r="T17" s="622"/>
      <c r="U17" s="622"/>
      <c r="V17" s="622"/>
      <c r="W17" s="622"/>
      <c r="X17" s="622"/>
      <c r="Y17" s="623"/>
      <c r="Z17" s="659">
        <v>0.1</v>
      </c>
      <c r="AA17" s="659"/>
      <c r="AB17" s="659"/>
      <c r="AC17" s="659"/>
      <c r="AD17" s="660">
        <v>8485</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604975</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593339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2349</v>
      </c>
      <c r="S18" s="622"/>
      <c r="T18" s="622"/>
      <c r="U18" s="622"/>
      <c r="V18" s="622"/>
      <c r="W18" s="622"/>
      <c r="X18" s="622"/>
      <c r="Y18" s="623"/>
      <c r="Z18" s="659">
        <v>0</v>
      </c>
      <c r="AA18" s="659"/>
      <c r="AB18" s="659"/>
      <c r="AC18" s="659"/>
      <c r="AD18" s="660">
        <v>2349</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1726</v>
      </c>
      <c r="S19" s="622"/>
      <c r="T19" s="622"/>
      <c r="U19" s="622"/>
      <c r="V19" s="622"/>
      <c r="W19" s="622"/>
      <c r="X19" s="622"/>
      <c r="Y19" s="623"/>
      <c r="Z19" s="659">
        <v>0</v>
      </c>
      <c r="AA19" s="659"/>
      <c r="AB19" s="659"/>
      <c r="AC19" s="659"/>
      <c r="AD19" s="660">
        <v>1726</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27827</v>
      </c>
      <c r="BH19" s="622"/>
      <c r="BI19" s="622"/>
      <c r="BJ19" s="622"/>
      <c r="BK19" s="622"/>
      <c r="BL19" s="622"/>
      <c r="BM19" s="622"/>
      <c r="BN19" s="623"/>
      <c r="BO19" s="659">
        <v>3.2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623</v>
      </c>
      <c r="S20" s="622"/>
      <c r="T20" s="622"/>
      <c r="U20" s="622"/>
      <c r="V20" s="622"/>
      <c r="W20" s="622"/>
      <c r="X20" s="622"/>
      <c r="Y20" s="623"/>
      <c r="Z20" s="659">
        <v>0</v>
      </c>
      <c r="AA20" s="659"/>
      <c r="AB20" s="659"/>
      <c r="AC20" s="659"/>
      <c r="AD20" s="660">
        <v>623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27827</v>
      </c>
      <c r="BH20" s="622"/>
      <c r="BI20" s="622"/>
      <c r="BJ20" s="622"/>
      <c r="BK20" s="622"/>
      <c r="BL20" s="622"/>
      <c r="BM20" s="622"/>
      <c r="BN20" s="623"/>
      <c r="BO20" s="659">
        <v>3.2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6802147</v>
      </c>
      <c r="CS20" s="622"/>
      <c r="CT20" s="622"/>
      <c r="CU20" s="622"/>
      <c r="CV20" s="622"/>
      <c r="CW20" s="622"/>
      <c r="CX20" s="622"/>
      <c r="CY20" s="623"/>
      <c r="CZ20" s="659">
        <v>100</v>
      </c>
      <c r="DA20" s="659"/>
      <c r="DB20" s="659"/>
      <c r="DC20" s="659"/>
      <c r="DD20" s="627">
        <v>693719</v>
      </c>
      <c r="DE20" s="622"/>
      <c r="DF20" s="622"/>
      <c r="DG20" s="622"/>
      <c r="DH20" s="622"/>
      <c r="DI20" s="622"/>
      <c r="DJ20" s="622"/>
      <c r="DK20" s="622"/>
      <c r="DL20" s="622"/>
      <c r="DM20" s="622"/>
      <c r="DN20" s="622"/>
      <c r="DO20" s="622"/>
      <c r="DP20" s="623"/>
      <c r="DQ20" s="627">
        <v>4578978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3089176</v>
      </c>
      <c r="S21" s="622"/>
      <c r="T21" s="622"/>
      <c r="U21" s="622"/>
      <c r="V21" s="622"/>
      <c r="W21" s="622"/>
      <c r="X21" s="622"/>
      <c r="Y21" s="623"/>
      <c r="Z21" s="659">
        <v>42.6</v>
      </c>
      <c r="AA21" s="659"/>
      <c r="AB21" s="659"/>
      <c r="AC21" s="659"/>
      <c r="AD21" s="660">
        <v>2882288</v>
      </c>
      <c r="AE21" s="660"/>
      <c r="AF21" s="660"/>
      <c r="AG21" s="660"/>
      <c r="AH21" s="660"/>
      <c r="AI21" s="660"/>
      <c r="AJ21" s="660"/>
      <c r="AK21" s="660"/>
      <c r="AL21" s="624">
        <v>71.900000000000006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6674</v>
      </c>
      <c r="BH21" s="622"/>
      <c r="BI21" s="622"/>
      <c r="BJ21" s="622"/>
      <c r="BK21" s="622"/>
      <c r="BL21" s="622"/>
      <c r="BM21" s="622"/>
      <c r="BN21" s="623"/>
      <c r="BO21" s="659">
        <v>0.8</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2882288</v>
      </c>
      <c r="S22" s="622"/>
      <c r="T22" s="622"/>
      <c r="U22" s="622"/>
      <c r="V22" s="622"/>
      <c r="W22" s="622"/>
      <c r="X22" s="622"/>
      <c r="Y22" s="623"/>
      <c r="Z22" s="659">
        <v>39.799999999999997</v>
      </c>
      <c r="AA22" s="659"/>
      <c r="AB22" s="659"/>
      <c r="AC22" s="659"/>
      <c r="AD22" s="660">
        <v>2882288</v>
      </c>
      <c r="AE22" s="660"/>
      <c r="AF22" s="660"/>
      <c r="AG22" s="660"/>
      <c r="AH22" s="660"/>
      <c r="AI22" s="660"/>
      <c r="AJ22" s="660"/>
      <c r="AK22" s="660"/>
      <c r="AL22" s="624">
        <v>71.900000000000006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206888</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21153</v>
      </c>
      <c r="BH23" s="622"/>
      <c r="BI23" s="622"/>
      <c r="BJ23" s="622"/>
      <c r="BK23" s="622"/>
      <c r="BL23" s="622"/>
      <c r="BM23" s="622"/>
      <c r="BN23" s="623"/>
      <c r="BO23" s="659">
        <v>2.4</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1885378</v>
      </c>
      <c r="CS24" s="677"/>
      <c r="CT24" s="677"/>
      <c r="CU24" s="677"/>
      <c r="CV24" s="677"/>
      <c r="CW24" s="677"/>
      <c r="CX24" s="677"/>
      <c r="CY24" s="702"/>
      <c r="CZ24" s="703">
        <v>27.7</v>
      </c>
      <c r="DA24" s="685"/>
      <c r="DB24" s="685"/>
      <c r="DC24" s="705"/>
      <c r="DD24" s="701">
        <v>1567778</v>
      </c>
      <c r="DE24" s="677"/>
      <c r="DF24" s="677"/>
      <c r="DG24" s="677"/>
      <c r="DH24" s="677"/>
      <c r="DI24" s="677"/>
      <c r="DJ24" s="677"/>
      <c r="DK24" s="702"/>
      <c r="DL24" s="701">
        <v>1485831</v>
      </c>
      <c r="DM24" s="677"/>
      <c r="DN24" s="677"/>
      <c r="DO24" s="677"/>
      <c r="DP24" s="677"/>
      <c r="DQ24" s="677"/>
      <c r="DR24" s="677"/>
      <c r="DS24" s="677"/>
      <c r="DT24" s="677"/>
      <c r="DU24" s="677"/>
      <c r="DV24" s="702"/>
      <c r="DW24" s="703">
        <v>36.9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4212014</v>
      </c>
      <c r="S25" s="622"/>
      <c r="T25" s="622"/>
      <c r="U25" s="622"/>
      <c r="V25" s="622"/>
      <c r="W25" s="622"/>
      <c r="X25" s="622"/>
      <c r="Y25" s="623"/>
      <c r="Z25" s="659">
        <v>58.1</v>
      </c>
      <c r="AA25" s="659"/>
      <c r="AB25" s="659"/>
      <c r="AC25" s="659"/>
      <c r="AD25" s="660">
        <v>3983973</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921917</v>
      </c>
      <c r="CS25" s="634"/>
      <c r="CT25" s="634"/>
      <c r="CU25" s="634"/>
      <c r="CV25" s="634"/>
      <c r="CW25" s="634"/>
      <c r="CX25" s="634"/>
      <c r="CY25" s="635"/>
      <c r="CZ25" s="624">
        <v>13.6</v>
      </c>
      <c r="DA25" s="636"/>
      <c r="DB25" s="636"/>
      <c r="DC25" s="637"/>
      <c r="DD25" s="627">
        <v>813076</v>
      </c>
      <c r="DE25" s="634"/>
      <c r="DF25" s="634"/>
      <c r="DG25" s="634"/>
      <c r="DH25" s="634"/>
      <c r="DI25" s="634"/>
      <c r="DJ25" s="634"/>
      <c r="DK25" s="635"/>
      <c r="DL25" s="627">
        <v>793775</v>
      </c>
      <c r="DM25" s="634"/>
      <c r="DN25" s="634"/>
      <c r="DO25" s="634"/>
      <c r="DP25" s="634"/>
      <c r="DQ25" s="634"/>
      <c r="DR25" s="634"/>
      <c r="DS25" s="634"/>
      <c r="DT25" s="634"/>
      <c r="DU25" s="634"/>
      <c r="DV25" s="635"/>
      <c r="DW25" s="624">
        <v>19.7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501</v>
      </c>
      <c r="S26" s="622"/>
      <c r="T26" s="622"/>
      <c r="U26" s="622"/>
      <c r="V26" s="622"/>
      <c r="W26" s="622"/>
      <c r="X26" s="622"/>
      <c r="Y26" s="623"/>
      <c r="Z26" s="659">
        <v>0</v>
      </c>
      <c r="AA26" s="659"/>
      <c r="AB26" s="659"/>
      <c r="AC26" s="659"/>
      <c r="AD26" s="660">
        <v>501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639830</v>
      </c>
      <c r="CS26" s="622"/>
      <c r="CT26" s="622"/>
      <c r="CU26" s="622"/>
      <c r="CV26" s="622"/>
      <c r="CW26" s="622"/>
      <c r="CX26" s="622"/>
      <c r="CY26" s="623"/>
      <c r="CZ26" s="624">
        <v>9.4</v>
      </c>
      <c r="DA26" s="636"/>
      <c r="DB26" s="636"/>
      <c r="DC26" s="637"/>
      <c r="DD26" s="627">
        <v>545124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13292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871947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358486</v>
      </c>
      <c r="CS27" s="634"/>
      <c r="CT27" s="634"/>
      <c r="CU27" s="634"/>
      <c r="CV27" s="634"/>
      <c r="CW27" s="634"/>
      <c r="CX27" s="634"/>
      <c r="CY27" s="635"/>
      <c r="CZ27" s="624">
        <v>5.3</v>
      </c>
      <c r="DA27" s="636"/>
      <c r="DB27" s="636"/>
      <c r="DC27" s="637"/>
      <c r="DD27" s="627">
        <v>161363</v>
      </c>
      <c r="DE27" s="634"/>
      <c r="DF27" s="634"/>
      <c r="DG27" s="634"/>
      <c r="DH27" s="634"/>
      <c r="DI27" s="634"/>
      <c r="DJ27" s="634"/>
      <c r="DK27" s="635"/>
      <c r="DL27" s="627">
        <v>98717</v>
      </c>
      <c r="DM27" s="634"/>
      <c r="DN27" s="634"/>
      <c r="DO27" s="634"/>
      <c r="DP27" s="634"/>
      <c r="DQ27" s="634"/>
      <c r="DR27" s="634"/>
      <c r="DS27" s="634"/>
      <c r="DT27" s="634"/>
      <c r="DU27" s="634"/>
      <c r="DV27" s="635"/>
      <c r="DW27" s="624">
        <v>2.5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92707</v>
      </c>
      <c r="S28" s="622"/>
      <c r="T28" s="622"/>
      <c r="U28" s="622"/>
      <c r="V28" s="622"/>
      <c r="W28" s="622"/>
      <c r="X28" s="622"/>
      <c r="Y28" s="623"/>
      <c r="Z28" s="659">
        <v>1.3</v>
      </c>
      <c r="AA28" s="659"/>
      <c r="AB28" s="659"/>
      <c r="AC28" s="659"/>
      <c r="AD28" s="660">
        <v>861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604975</v>
      </c>
      <c r="CS28" s="622"/>
      <c r="CT28" s="622"/>
      <c r="CU28" s="622"/>
      <c r="CV28" s="622"/>
      <c r="CW28" s="622"/>
      <c r="CX28" s="622"/>
      <c r="CY28" s="623"/>
      <c r="CZ28" s="624">
        <v>8.9</v>
      </c>
      <c r="DA28" s="636"/>
      <c r="DB28" s="636"/>
      <c r="DC28" s="637"/>
      <c r="DD28" s="627">
        <v>593339</v>
      </c>
      <c r="DE28" s="622"/>
      <c r="DF28" s="622"/>
      <c r="DG28" s="622"/>
      <c r="DH28" s="622"/>
      <c r="DI28" s="622"/>
      <c r="DJ28" s="622"/>
      <c r="DK28" s="623"/>
      <c r="DL28" s="627">
        <v>593339</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13944</v>
      </c>
      <c r="S29" s="622"/>
      <c r="T29" s="622"/>
      <c r="U29" s="622"/>
      <c r="V29" s="622"/>
      <c r="W29" s="622"/>
      <c r="X29" s="622"/>
      <c r="Y29" s="623"/>
      <c r="Z29" s="659">
        <v>0.2</v>
      </c>
      <c r="AA29" s="659"/>
      <c r="AB29" s="659"/>
      <c r="AC29" s="659"/>
      <c r="AD29" s="660">
        <v>191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604219</v>
      </c>
      <c r="CS29" s="634"/>
      <c r="CT29" s="634"/>
      <c r="CU29" s="634"/>
      <c r="CV29" s="634"/>
      <c r="CW29" s="634"/>
      <c r="CX29" s="634"/>
      <c r="CY29" s="635"/>
      <c r="CZ29" s="624">
        <v>8.9</v>
      </c>
      <c r="DA29" s="636"/>
      <c r="DB29" s="636"/>
      <c r="DC29" s="637"/>
      <c r="DD29" s="627">
        <v>592583</v>
      </c>
      <c r="DE29" s="634"/>
      <c r="DF29" s="634"/>
      <c r="DG29" s="634"/>
      <c r="DH29" s="634"/>
      <c r="DI29" s="634"/>
      <c r="DJ29" s="634"/>
      <c r="DK29" s="635"/>
      <c r="DL29" s="627">
        <v>592583</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357032</v>
      </c>
      <c r="S30" s="622"/>
      <c r="T30" s="622"/>
      <c r="U30" s="622"/>
      <c r="V30" s="622"/>
      <c r="W30" s="622"/>
      <c r="X30" s="622"/>
      <c r="Y30" s="623"/>
      <c r="Z30" s="659">
        <v>4.9000000000000004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592555</v>
      </c>
      <c r="CS30" s="622"/>
      <c r="CT30" s="622"/>
      <c r="CU30" s="622"/>
      <c r="CV30" s="622"/>
      <c r="CW30" s="622"/>
      <c r="CX30" s="622"/>
      <c r="CY30" s="623"/>
      <c r="CZ30" s="624">
        <v>8.6999999999999993</v>
      </c>
      <c r="DA30" s="636"/>
      <c r="DB30" s="636"/>
      <c r="DC30" s="637"/>
      <c r="DD30" s="627">
        <v>581436</v>
      </c>
      <c r="DE30" s="622"/>
      <c r="DF30" s="622"/>
      <c r="DG30" s="622"/>
      <c r="DH30" s="622"/>
      <c r="DI30" s="622"/>
      <c r="DJ30" s="622"/>
      <c r="DK30" s="623"/>
      <c r="DL30" s="627">
        <v>581436</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98.3</v>
      </c>
      <c r="BN31" s="684"/>
      <c r="BO31" s="684"/>
      <c r="BP31" s="684"/>
      <c r="BQ31" s="686"/>
      <c r="BR31" s="683">
        <v>99.5</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11664</v>
      </c>
      <c r="CS31" s="634"/>
      <c r="CT31" s="634"/>
      <c r="CU31" s="634"/>
      <c r="CV31" s="634"/>
      <c r="CW31" s="634"/>
      <c r="CX31" s="634"/>
      <c r="CY31" s="635"/>
      <c r="CZ31" s="624">
        <v>0.2</v>
      </c>
      <c r="DA31" s="636"/>
      <c r="DB31" s="636"/>
      <c r="DC31" s="637"/>
      <c r="DD31" s="627">
        <v>11147</v>
      </c>
      <c r="DE31" s="634"/>
      <c r="DF31" s="634"/>
      <c r="DG31" s="634"/>
      <c r="DH31" s="634"/>
      <c r="DI31" s="634"/>
      <c r="DJ31" s="634"/>
      <c r="DK31" s="635"/>
      <c r="DL31" s="627">
        <v>11147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324536</v>
      </c>
      <c r="S32" s="622"/>
      <c r="T32" s="622"/>
      <c r="U32" s="622"/>
      <c r="V32" s="622"/>
      <c r="W32" s="622"/>
      <c r="X32" s="622"/>
      <c r="Y32" s="623"/>
      <c r="Z32" s="659">
        <v>4.5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98.5</v>
      </c>
      <c r="BN32" s="634"/>
      <c r="BO32" s="634"/>
      <c r="BP32" s="634"/>
      <c r="BQ32" s="657"/>
      <c r="BR32" s="692">
        <v>99.5</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v>756</v>
      </c>
      <c r="CS32" s="622"/>
      <c r="CT32" s="622"/>
      <c r="CU32" s="622"/>
      <c r="CV32" s="622"/>
      <c r="CW32" s="622"/>
      <c r="CX32" s="622"/>
      <c r="CY32" s="623"/>
      <c r="CZ32" s="624">
        <v>0</v>
      </c>
      <c r="DA32" s="636"/>
      <c r="DB32" s="636"/>
      <c r="DC32" s="637"/>
      <c r="DD32" s="627">
        <v>756</v>
      </c>
      <c r="DE32" s="622"/>
      <c r="DF32" s="622"/>
      <c r="DG32" s="622"/>
      <c r="DH32" s="622"/>
      <c r="DI32" s="622"/>
      <c r="DJ32" s="622"/>
      <c r="DK32" s="623"/>
      <c r="DL32" s="627">
        <v>756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45297</v>
      </c>
      <c r="S33" s="622"/>
      <c r="T33" s="622"/>
      <c r="U33" s="622"/>
      <c r="V33" s="622"/>
      <c r="W33" s="622"/>
      <c r="X33" s="622"/>
      <c r="Y33" s="623"/>
      <c r="Z33" s="659">
        <v>0.6</v>
      </c>
      <c r="AA33" s="659"/>
      <c r="AB33" s="659"/>
      <c r="AC33" s="659"/>
      <c r="AD33" s="660">
        <v>22486</v>
      </c>
      <c r="AE33" s="660"/>
      <c r="AF33" s="660"/>
      <c r="AG33" s="660"/>
      <c r="AH33" s="660"/>
      <c r="AI33" s="660"/>
      <c r="AJ33" s="660"/>
      <c r="AK33" s="660"/>
      <c r="AL33" s="624">
        <v>0.6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97.7</v>
      </c>
      <c r="BN33" s="606"/>
      <c r="BO33" s="606"/>
      <c r="BP33" s="606"/>
      <c r="BQ33" s="669"/>
      <c r="BR33" s="682">
        <v>99.3</v>
      </c>
      <c r="BS33" s="606"/>
      <c r="BT33" s="606"/>
      <c r="BU33" s="606"/>
      <c r="BV33" s="606"/>
      <c r="BW33" s="606"/>
      <c r="BX33" s="652">
        <v>97.7</v>
      </c>
      <c r="BY33" s="606"/>
      <c r="BZ33" s="606"/>
      <c r="CA33" s="606"/>
      <c r="CB33" s="669"/>
      <c r="CD33" s="618" t="s">
        <v>307</v>
      </c>
      <c r="CE33" s="619"/>
      <c r="CF33" s="619"/>
      <c r="CG33" s="619"/>
      <c r="CH33" s="619"/>
      <c r="CI33" s="619"/>
      <c r="CJ33" s="619"/>
      <c r="CK33" s="619"/>
      <c r="CL33" s="619"/>
      <c r="CM33" s="619"/>
      <c r="CN33" s="619"/>
      <c r="CO33" s="619"/>
      <c r="CP33" s="619"/>
      <c r="CQ33" s="620"/>
      <c r="CR33" s="621">
        <v>4223050</v>
      </c>
      <c r="CS33" s="634"/>
      <c r="CT33" s="634"/>
      <c r="CU33" s="634"/>
      <c r="CV33" s="634"/>
      <c r="CW33" s="634"/>
      <c r="CX33" s="634"/>
      <c r="CY33" s="635"/>
      <c r="CZ33" s="624">
        <v>62.1</v>
      </c>
      <c r="DA33" s="636"/>
      <c r="DB33" s="636"/>
      <c r="DC33" s="637"/>
      <c r="DD33" s="627">
        <v>2692077</v>
      </c>
      <c r="DE33" s="634"/>
      <c r="DF33" s="634"/>
      <c r="DG33" s="634"/>
      <c r="DH33" s="634"/>
      <c r="DI33" s="634"/>
      <c r="DJ33" s="634"/>
      <c r="DK33" s="635"/>
      <c r="DL33" s="627">
        <v>1547028</v>
      </c>
      <c r="DM33" s="634"/>
      <c r="DN33" s="634"/>
      <c r="DO33" s="634"/>
      <c r="DP33" s="634"/>
      <c r="DQ33" s="634"/>
      <c r="DR33" s="634"/>
      <c r="DS33" s="634"/>
      <c r="DT33" s="634"/>
      <c r="DU33" s="634"/>
      <c r="DV33" s="635"/>
      <c r="DW33" s="624">
        <v>38.5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645831</v>
      </c>
      <c r="S34" s="622"/>
      <c r="T34" s="622"/>
      <c r="U34" s="622"/>
      <c r="V34" s="622"/>
      <c r="W34" s="622"/>
      <c r="X34" s="622"/>
      <c r="Y34" s="623"/>
      <c r="Z34" s="659">
        <v>8.9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1214459</v>
      </c>
      <c r="CS34" s="622"/>
      <c r="CT34" s="622"/>
      <c r="CU34" s="622"/>
      <c r="CV34" s="622"/>
      <c r="CW34" s="622"/>
      <c r="CX34" s="622"/>
      <c r="CY34" s="623"/>
      <c r="CZ34" s="624">
        <v>17.899999999999999</v>
      </c>
      <c r="DA34" s="636"/>
      <c r="DB34" s="636"/>
      <c r="DC34" s="637"/>
      <c r="DD34" s="627">
        <v>651699</v>
      </c>
      <c r="DE34" s="622"/>
      <c r="DF34" s="622"/>
      <c r="DG34" s="622"/>
      <c r="DH34" s="622"/>
      <c r="DI34" s="622"/>
      <c r="DJ34" s="622"/>
      <c r="DK34" s="623"/>
      <c r="DL34" s="627">
        <v>435248</v>
      </c>
      <c r="DM34" s="622"/>
      <c r="DN34" s="622"/>
      <c r="DO34" s="622"/>
      <c r="DP34" s="622"/>
      <c r="DQ34" s="622"/>
      <c r="DR34" s="622"/>
      <c r="DS34" s="622"/>
      <c r="DT34" s="622"/>
      <c r="DU34" s="622"/>
      <c r="DV34" s="623"/>
      <c r="DW34" s="624">
        <v>10.8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624651</v>
      </c>
      <c r="S35" s="622"/>
      <c r="T35" s="622"/>
      <c r="U35" s="622"/>
      <c r="V35" s="622"/>
      <c r="W35" s="622"/>
      <c r="X35" s="622"/>
      <c r="Y35" s="623"/>
      <c r="Z35" s="659">
        <v>8.6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281087</v>
      </c>
      <c r="CS35" s="634"/>
      <c r="CT35" s="634"/>
      <c r="CU35" s="634"/>
      <c r="CV35" s="634"/>
      <c r="CW35" s="634"/>
      <c r="CX35" s="634"/>
      <c r="CY35" s="635"/>
      <c r="CZ35" s="624">
        <v>4.0999999999999996</v>
      </c>
      <c r="DA35" s="636"/>
      <c r="DB35" s="636"/>
      <c r="DC35" s="637"/>
      <c r="DD35" s="627">
        <v>241437</v>
      </c>
      <c r="DE35" s="634"/>
      <c r="DF35" s="634"/>
      <c r="DG35" s="634"/>
      <c r="DH35" s="634"/>
      <c r="DI35" s="634"/>
      <c r="DJ35" s="634"/>
      <c r="DK35" s="635"/>
      <c r="DL35" s="627">
        <v>60575</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252629</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1119201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1585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1419489</v>
      </c>
      <c r="CS36" s="622"/>
      <c r="CT36" s="622"/>
      <c r="CU36" s="622"/>
      <c r="CV36" s="622"/>
      <c r="CW36" s="622"/>
      <c r="CX36" s="622"/>
      <c r="CY36" s="623"/>
      <c r="CZ36" s="624">
        <v>20.9</v>
      </c>
      <c r="DA36" s="636"/>
      <c r="DB36" s="636"/>
      <c r="DC36" s="637"/>
      <c r="DD36" s="627">
        <v>1027717</v>
      </c>
      <c r="DE36" s="622"/>
      <c r="DF36" s="622"/>
      <c r="DG36" s="622"/>
      <c r="DH36" s="622"/>
      <c r="DI36" s="622"/>
      <c r="DJ36" s="622"/>
      <c r="DK36" s="623"/>
      <c r="DL36" s="627">
        <v>751672</v>
      </c>
      <c r="DM36" s="622"/>
      <c r="DN36" s="622"/>
      <c r="DO36" s="622"/>
      <c r="DP36" s="622"/>
      <c r="DQ36" s="622"/>
      <c r="DR36" s="622"/>
      <c r="DS36" s="622"/>
      <c r="DT36" s="622"/>
      <c r="DU36" s="622"/>
      <c r="DV36" s="623"/>
      <c r="DW36" s="624">
        <v>18.7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290611</v>
      </c>
      <c r="S37" s="622"/>
      <c r="T37" s="622"/>
      <c r="U37" s="622"/>
      <c r="V37" s="622"/>
      <c r="W37" s="622"/>
      <c r="X37" s="622"/>
      <c r="Y37" s="623"/>
      <c r="Z37" s="659">
        <v>4</v>
      </c>
      <c r="AA37" s="659"/>
      <c r="AB37" s="659"/>
      <c r="AC37" s="659"/>
      <c r="AD37" s="660">
        <v>440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448000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1585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193166</v>
      </c>
      <c r="CS37" s="634"/>
      <c r="CT37" s="634"/>
      <c r="CU37" s="634"/>
      <c r="CV37" s="634"/>
      <c r="CW37" s="634"/>
      <c r="CX37" s="634"/>
      <c r="CY37" s="635"/>
      <c r="CZ37" s="624">
        <v>2.8</v>
      </c>
      <c r="DA37" s="636"/>
      <c r="DB37" s="636"/>
      <c r="DC37" s="637"/>
      <c r="DD37" s="627">
        <v>184438</v>
      </c>
      <c r="DE37" s="634"/>
      <c r="DF37" s="634"/>
      <c r="DG37" s="634"/>
      <c r="DH37" s="634"/>
      <c r="DI37" s="634"/>
      <c r="DJ37" s="634"/>
      <c r="DK37" s="635"/>
      <c r="DL37" s="627">
        <v>140348</v>
      </c>
      <c r="DM37" s="634"/>
      <c r="DN37" s="634"/>
      <c r="DO37" s="634"/>
      <c r="DP37" s="634"/>
      <c r="DQ37" s="634"/>
      <c r="DR37" s="634"/>
      <c r="DS37" s="634"/>
      <c r="DT37" s="634"/>
      <c r="DU37" s="634"/>
      <c r="DV37" s="635"/>
      <c r="DW37" s="624">
        <v>3.5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376941</v>
      </c>
      <c r="S38" s="622"/>
      <c r="T38" s="622"/>
      <c r="U38" s="622"/>
      <c r="V38" s="622"/>
      <c r="W38" s="622"/>
      <c r="X38" s="622"/>
      <c r="Y38" s="623"/>
      <c r="Z38" s="659">
        <v>5.2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190025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747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671201</v>
      </c>
      <c r="CS38" s="622"/>
      <c r="CT38" s="622"/>
      <c r="CU38" s="622"/>
      <c r="CV38" s="622"/>
      <c r="CW38" s="622"/>
      <c r="CX38" s="622"/>
      <c r="CY38" s="623"/>
      <c r="CZ38" s="624">
        <v>9.9</v>
      </c>
      <c r="DA38" s="636"/>
      <c r="DB38" s="636"/>
      <c r="DC38" s="637"/>
      <c r="DD38" s="627">
        <v>628688</v>
      </c>
      <c r="DE38" s="622"/>
      <c r="DF38" s="622"/>
      <c r="DG38" s="622"/>
      <c r="DH38" s="622"/>
      <c r="DI38" s="622"/>
      <c r="DJ38" s="622"/>
      <c r="DK38" s="623"/>
      <c r="DL38" s="627">
        <v>299533</v>
      </c>
      <c r="DM38" s="622"/>
      <c r="DN38" s="622"/>
      <c r="DO38" s="622"/>
      <c r="DP38" s="622"/>
      <c r="DQ38" s="622"/>
      <c r="DR38" s="622"/>
      <c r="DS38" s="622"/>
      <c r="DT38" s="622"/>
      <c r="DU38" s="622"/>
      <c r="DV38" s="623"/>
      <c r="DW38" s="624">
        <v>7.4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123541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1320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396965</v>
      </c>
      <c r="CS39" s="634"/>
      <c r="CT39" s="634"/>
      <c r="CU39" s="634"/>
      <c r="CV39" s="634"/>
      <c r="CW39" s="634"/>
      <c r="CX39" s="634"/>
      <c r="CY39" s="635"/>
      <c r="CZ39" s="624">
        <v>5.8</v>
      </c>
      <c r="DA39" s="636"/>
      <c r="DB39" s="636"/>
      <c r="DC39" s="637"/>
      <c r="DD39" s="627">
        <v>106057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14741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105880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167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239849</v>
      </c>
      <c r="CS40" s="622"/>
      <c r="CT40" s="622"/>
      <c r="CU40" s="622"/>
      <c r="CV40" s="622"/>
      <c r="CW40" s="622"/>
      <c r="CX40" s="622"/>
      <c r="CY40" s="623"/>
      <c r="CZ40" s="624">
        <v>3.5</v>
      </c>
      <c r="DA40" s="636"/>
      <c r="DB40" s="636"/>
      <c r="DC40" s="637"/>
      <c r="DD40" s="627">
        <v>36479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7249986</v>
      </c>
      <c r="S41" s="646"/>
      <c r="T41" s="646"/>
      <c r="U41" s="646"/>
      <c r="V41" s="646"/>
      <c r="W41" s="646"/>
      <c r="X41" s="646"/>
      <c r="Y41" s="649"/>
      <c r="Z41" s="650">
        <v>100</v>
      </c>
      <c r="AA41" s="650"/>
      <c r="AB41" s="650"/>
      <c r="AC41" s="650"/>
      <c r="AD41" s="651">
        <v>4008452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55207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196548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268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693719</v>
      </c>
      <c r="CS42" s="634"/>
      <c r="CT42" s="634"/>
      <c r="CU42" s="634"/>
      <c r="CV42" s="634"/>
      <c r="CW42" s="634"/>
      <c r="CX42" s="634"/>
      <c r="CY42" s="635"/>
      <c r="CZ42" s="624">
        <v>10.199999999999999</v>
      </c>
      <c r="DA42" s="636"/>
      <c r="DB42" s="636"/>
      <c r="DC42" s="637"/>
      <c r="DD42" s="627">
        <v>319123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693719</v>
      </c>
      <c r="CS44" s="622"/>
      <c r="CT44" s="622"/>
      <c r="CU44" s="622"/>
      <c r="CV44" s="622"/>
      <c r="CW44" s="622"/>
      <c r="CX44" s="622"/>
      <c r="CY44" s="623"/>
      <c r="CZ44" s="624">
        <v>10.199999999999999</v>
      </c>
      <c r="DA44" s="625"/>
      <c r="DB44" s="625"/>
      <c r="DC44" s="626"/>
      <c r="DD44" s="627">
        <v>319123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191020</v>
      </c>
      <c r="CS45" s="634"/>
      <c r="CT45" s="634"/>
      <c r="CU45" s="634"/>
      <c r="CV45" s="634"/>
      <c r="CW45" s="634"/>
      <c r="CX45" s="634"/>
      <c r="CY45" s="635"/>
      <c r="CZ45" s="624">
        <v>2.8</v>
      </c>
      <c r="DA45" s="636"/>
      <c r="DB45" s="636"/>
      <c r="DC45" s="637"/>
      <c r="DD45" s="627">
        <v>27593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475451</v>
      </c>
      <c r="CS46" s="622"/>
      <c r="CT46" s="622"/>
      <c r="CU46" s="622"/>
      <c r="CV46" s="622"/>
      <c r="CW46" s="622"/>
      <c r="CX46" s="622"/>
      <c r="CY46" s="623"/>
      <c r="CZ46" s="624">
        <v>7</v>
      </c>
      <c r="DA46" s="625"/>
      <c r="DB46" s="625"/>
      <c r="DC46" s="626"/>
      <c r="DD46" s="627">
        <v>291431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6802147</v>
      </c>
      <c r="CS49" s="606"/>
      <c r="CT49" s="606"/>
      <c r="CU49" s="606"/>
      <c r="CV49" s="606"/>
      <c r="CW49" s="606"/>
      <c r="CX49" s="606"/>
      <c r="CY49" s="607"/>
      <c r="CZ49" s="608">
        <v>100</v>
      </c>
      <c r="DA49" s="609"/>
      <c r="DB49" s="609"/>
      <c r="DC49" s="610"/>
      <c r="DD49" s="611">
        <v>4578978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6xs7rJzTczZoSdzy+KV9yjKgyDviFIOJo0X6rYZ6eViGvWvIeVeLmlka09MLXDS3/96utLPYXHRunsV29Qnog==" saltValue="cemVm8FkiB4tGLhJB1tv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7251</v>
      </c>
      <c r="R7" s="1102"/>
      <c r="S7" s="1102"/>
      <c r="T7" s="1102"/>
      <c r="U7" s="1102"/>
      <c r="V7" s="1102">
        <v>6803</v>
      </c>
      <c r="W7" s="1102"/>
      <c r="X7" s="1102"/>
      <c r="Y7" s="1102"/>
      <c r="Z7" s="1102"/>
      <c r="AA7" s="1102">
        <v>448</v>
      </c>
      <c r="AB7" s="1102"/>
      <c r="AC7" s="1102"/>
      <c r="AD7" s="1102"/>
      <c r="AE7" s="1103"/>
      <c r="AF7" s="1104">
        <v>261</v>
      </c>
      <c r="AG7" s="1105"/>
      <c r="AH7" s="1105"/>
      <c r="AI7" s="1105"/>
      <c r="AJ7" s="1106"/>
      <c r="AK7" s="1107">
        <v>625</v>
      </c>
      <c r="AL7" s="1108"/>
      <c r="AM7" s="1108"/>
      <c r="AN7" s="1108"/>
      <c r="AO7" s="1108"/>
      <c r="AP7" s="1108">
        <v>4916</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552</v>
      </c>
      <c r="BT7" s="1099"/>
      <c r="BU7" s="1099"/>
      <c r="BV7" s="1099"/>
      <c r="BW7" s="1099"/>
      <c r="BX7" s="1099"/>
      <c r="BY7" s="1099"/>
      <c r="BZ7" s="1099"/>
      <c r="CA7" s="1099"/>
      <c r="CB7" s="1099"/>
      <c r="CC7" s="1099"/>
      <c r="CD7" s="1099"/>
      <c r="CE7" s="1099"/>
      <c r="CF7" s="1099"/>
      <c r="CG7" s="1111"/>
      <c r="CH7" s="1095">
        <v>3</v>
      </c>
      <c r="CI7" s="1096"/>
      <c r="CJ7" s="1096"/>
      <c r="CK7" s="1096"/>
      <c r="CL7" s="1097"/>
      <c r="CM7" s="1095">
        <v>6</v>
      </c>
      <c r="CN7" s="1096"/>
      <c r="CO7" s="1096"/>
      <c r="CP7" s="1096"/>
      <c r="CQ7" s="1097"/>
      <c r="CR7" s="1095">
        <v>79</v>
      </c>
      <c r="CS7" s="1096"/>
      <c r="CT7" s="1096"/>
      <c r="CU7" s="1096"/>
      <c r="CV7" s="1097"/>
      <c r="CW7" s="1095">
        <v>18</v>
      </c>
      <c r="CX7" s="1096"/>
      <c r="CY7" s="1096"/>
      <c r="CZ7" s="1096"/>
      <c r="DA7" s="1097"/>
      <c r="DB7" s="1095">
        <v>60</v>
      </c>
      <c r="DC7" s="1096"/>
      <c r="DD7" s="1096"/>
      <c r="DE7" s="1096"/>
      <c r="DF7" s="1097"/>
      <c r="DG7" s="1095" t="s">
        <v>563</v>
      </c>
      <c r="DH7" s="1096"/>
      <c r="DI7" s="1096"/>
      <c r="DJ7" s="1096"/>
      <c r="DK7" s="1097"/>
      <c r="DL7" s="1095" t="s">
        <v>563</v>
      </c>
      <c r="DM7" s="1096"/>
      <c r="DN7" s="1096"/>
      <c r="DO7" s="1096"/>
      <c r="DP7" s="1097"/>
      <c r="DQ7" s="1095" t="s">
        <v>563</v>
      </c>
      <c r="DR7" s="1096"/>
      <c r="DS7" s="1096"/>
      <c r="DT7" s="1096"/>
      <c r="DU7" s="1097"/>
      <c r="DV7" s="1098"/>
      <c r="DW7" s="1099"/>
      <c r="DX7" s="1099"/>
      <c r="DY7" s="1099"/>
      <c r="DZ7" s="1100"/>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6">
        <v>7251</v>
      </c>
      <c r="R23" s="1060"/>
      <c r="S23" s="1060"/>
      <c r="T23" s="1060"/>
      <c r="U23" s="1060"/>
      <c r="V23" s="1060">
        <v>6803</v>
      </c>
      <c r="W23" s="1060"/>
      <c r="X23" s="1060"/>
      <c r="Y23" s="1060"/>
      <c r="Z23" s="1060"/>
      <c r="AA23" s="1060">
        <v>448</v>
      </c>
      <c r="AB23" s="1060"/>
      <c r="AC23" s="1060"/>
      <c r="AD23" s="1060"/>
      <c r="AE23" s="1067"/>
      <c r="AF23" s="1068">
        <v>261</v>
      </c>
      <c r="AG23" s="1060"/>
      <c r="AH23" s="1060"/>
      <c r="AI23" s="1060"/>
      <c r="AJ23" s="1069"/>
      <c r="AK23" s="1070"/>
      <c r="AL23" s="1071"/>
      <c r="AM23" s="1071"/>
      <c r="AN23" s="1071"/>
      <c r="AO23" s="1071"/>
      <c r="AP23" s="1060">
        <v>4916</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379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4" t="s">
        <v>383</v>
      </c>
      <c r="AG26" s="1008"/>
      <c r="AH26" s="1008"/>
      <c r="AI26" s="1008"/>
      <c r="AJ26" s="1055"/>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388</v>
      </c>
      <c r="C28" s="1047"/>
      <c r="D28" s="1047"/>
      <c r="E28" s="1047"/>
      <c r="F28" s="1047"/>
      <c r="G28" s="1047"/>
      <c r="H28" s="1047"/>
      <c r="I28" s="1047"/>
      <c r="J28" s="1047"/>
      <c r="K28" s="1047"/>
      <c r="L28" s="1047"/>
      <c r="M28" s="1047"/>
      <c r="N28" s="1047"/>
      <c r="O28" s="1047"/>
      <c r="P28" s="1048"/>
      <c r="Q28" s="1049">
        <v>706</v>
      </c>
      <c r="R28" s="1050"/>
      <c r="S28" s="1050"/>
      <c r="T28" s="1050"/>
      <c r="U28" s="1050"/>
      <c r="V28" s="1050">
        <v>704</v>
      </c>
      <c r="W28" s="1050"/>
      <c r="X28" s="1050"/>
      <c r="Y28" s="1050"/>
      <c r="Z28" s="1050"/>
      <c r="AA28" s="1050">
        <v>2</v>
      </c>
      <c r="AB28" s="1050"/>
      <c r="AC28" s="1050"/>
      <c r="AD28" s="1050"/>
      <c r="AE28" s="1051"/>
      <c r="AF28" s="1052">
        <v>2</v>
      </c>
      <c r="AG28" s="1050"/>
      <c r="AH28" s="1050"/>
      <c r="AI28" s="1050"/>
      <c r="AJ28" s="1053"/>
      <c r="AK28" s="1042">
        <v>39</v>
      </c>
      <c r="AL28" s="1043"/>
      <c r="AM28" s="1043"/>
      <c r="AN28" s="1043"/>
      <c r="AO28" s="1043"/>
      <c r="AP28" s="1043" t="s">
        <v>553</v>
      </c>
      <c r="AQ28" s="1043"/>
      <c r="AR28" s="1043"/>
      <c r="AS28" s="1043"/>
      <c r="AT28" s="1043"/>
      <c r="AU28" s="1043" t="s">
        <v>553</v>
      </c>
      <c r="AV28" s="1043"/>
      <c r="AW28" s="1043"/>
      <c r="AX28" s="1043"/>
      <c r="AY28" s="1043"/>
      <c r="AZ28" s="1043" t="s">
        <v>553</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574</v>
      </c>
      <c r="R29" s="1039"/>
      <c r="S29" s="1039"/>
      <c r="T29" s="1039"/>
      <c r="U29" s="1039"/>
      <c r="V29" s="1039">
        <v>562</v>
      </c>
      <c r="W29" s="1039"/>
      <c r="X29" s="1039"/>
      <c r="Y29" s="1039"/>
      <c r="Z29" s="1039"/>
      <c r="AA29" s="1039">
        <v>12</v>
      </c>
      <c r="AB29" s="1039"/>
      <c r="AC29" s="1039"/>
      <c r="AD29" s="1039"/>
      <c r="AE29" s="1040"/>
      <c r="AF29" s="1035">
        <v>12</v>
      </c>
      <c r="AG29" s="1036"/>
      <c r="AH29" s="1036"/>
      <c r="AI29" s="1036"/>
      <c r="AJ29" s="1037"/>
      <c r="AK29" s="980">
        <v>113</v>
      </c>
      <c r="AL29" s="971"/>
      <c r="AM29" s="971"/>
      <c r="AN29" s="971"/>
      <c r="AO29" s="971"/>
      <c r="AP29" s="981" t="s">
        <v>553</v>
      </c>
      <c r="AQ29" s="979"/>
      <c r="AR29" s="979"/>
      <c r="AS29" s="979"/>
      <c r="AT29" s="980"/>
      <c r="AU29" s="981" t="s">
        <v>553</v>
      </c>
      <c r="AV29" s="979"/>
      <c r="AW29" s="979"/>
      <c r="AX29" s="979"/>
      <c r="AY29" s="980"/>
      <c r="AZ29" s="981" t="s">
        <v>553</v>
      </c>
      <c r="BA29" s="979"/>
      <c r="BB29" s="979"/>
      <c r="BC29" s="979"/>
      <c r="BD29" s="980"/>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84</v>
      </c>
      <c r="R30" s="1039"/>
      <c r="S30" s="1039"/>
      <c r="T30" s="1039"/>
      <c r="U30" s="1039"/>
      <c r="V30" s="1039">
        <v>84</v>
      </c>
      <c r="W30" s="1039"/>
      <c r="X30" s="1039"/>
      <c r="Y30" s="1039"/>
      <c r="Z30" s="1039"/>
      <c r="AA30" s="1039">
        <v>0</v>
      </c>
      <c r="AB30" s="1039"/>
      <c r="AC30" s="1039"/>
      <c r="AD30" s="1039"/>
      <c r="AE30" s="1040"/>
      <c r="AF30" s="1035">
        <v>0</v>
      </c>
      <c r="AG30" s="1036"/>
      <c r="AH30" s="1036"/>
      <c r="AI30" s="1036"/>
      <c r="AJ30" s="1037"/>
      <c r="AK30" s="980">
        <v>24</v>
      </c>
      <c r="AL30" s="971"/>
      <c r="AM30" s="971"/>
      <c r="AN30" s="971"/>
      <c r="AO30" s="971"/>
      <c r="AP30" s="981" t="s">
        <v>553</v>
      </c>
      <c r="AQ30" s="979"/>
      <c r="AR30" s="979"/>
      <c r="AS30" s="979"/>
      <c r="AT30" s="980"/>
      <c r="AU30" s="981" t="s">
        <v>553</v>
      </c>
      <c r="AV30" s="979"/>
      <c r="AW30" s="979"/>
      <c r="AX30" s="979"/>
      <c r="AY30" s="980"/>
      <c r="AZ30" s="981" t="s">
        <v>553</v>
      </c>
      <c r="BA30" s="979"/>
      <c r="BB30" s="979"/>
      <c r="BC30" s="979"/>
      <c r="BD30" s="980"/>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62</v>
      </c>
      <c r="R31" s="1039"/>
      <c r="S31" s="1039"/>
      <c r="T31" s="1039"/>
      <c r="U31" s="1039"/>
      <c r="V31" s="1039">
        <v>62</v>
      </c>
      <c r="W31" s="1039"/>
      <c r="X31" s="1039"/>
      <c r="Y31" s="1039"/>
      <c r="Z31" s="1039"/>
      <c r="AA31" s="1039">
        <v>0</v>
      </c>
      <c r="AB31" s="1039"/>
      <c r="AC31" s="1039"/>
      <c r="AD31" s="1039"/>
      <c r="AE31" s="1040"/>
      <c r="AF31" s="1035">
        <v>0</v>
      </c>
      <c r="AG31" s="1036"/>
      <c r="AH31" s="1036"/>
      <c r="AI31" s="1036"/>
      <c r="AJ31" s="1037"/>
      <c r="AK31" s="980">
        <v>44</v>
      </c>
      <c r="AL31" s="971"/>
      <c r="AM31" s="971"/>
      <c r="AN31" s="971"/>
      <c r="AO31" s="971"/>
      <c r="AP31" s="971">
        <v>36</v>
      </c>
      <c r="AQ31" s="971"/>
      <c r="AR31" s="971"/>
      <c r="AS31" s="971"/>
      <c r="AT31" s="971"/>
      <c r="AU31" s="981" t="s">
        <v>553</v>
      </c>
      <c r="AV31" s="979"/>
      <c r="AW31" s="979"/>
      <c r="AX31" s="979"/>
      <c r="AY31" s="980"/>
      <c r="AZ31" s="981" t="s">
        <v>553</v>
      </c>
      <c r="BA31" s="979"/>
      <c r="BB31" s="979"/>
      <c r="BC31" s="979"/>
      <c r="BD31" s="980"/>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176</v>
      </c>
      <c r="R32" s="1039"/>
      <c r="S32" s="1039"/>
      <c r="T32" s="1039"/>
      <c r="U32" s="1039"/>
      <c r="V32" s="1039">
        <v>165</v>
      </c>
      <c r="W32" s="1039"/>
      <c r="X32" s="1039"/>
      <c r="Y32" s="1039"/>
      <c r="Z32" s="1039"/>
      <c r="AA32" s="1039">
        <v>11</v>
      </c>
      <c r="AB32" s="1039"/>
      <c r="AC32" s="1039"/>
      <c r="AD32" s="1039"/>
      <c r="AE32" s="1040"/>
      <c r="AF32" s="1035">
        <v>11</v>
      </c>
      <c r="AG32" s="1036"/>
      <c r="AH32" s="1036"/>
      <c r="AI32" s="1036"/>
      <c r="AJ32" s="1037"/>
      <c r="AK32" s="980">
        <v>62</v>
      </c>
      <c r="AL32" s="971"/>
      <c r="AM32" s="971"/>
      <c r="AN32" s="971"/>
      <c r="AO32" s="971"/>
      <c r="AP32" s="971">
        <v>3</v>
      </c>
      <c r="AQ32" s="971"/>
      <c r="AR32" s="971"/>
      <c r="AS32" s="971"/>
      <c r="AT32" s="971"/>
      <c r="AU32" s="981" t="s">
        <v>553</v>
      </c>
      <c r="AV32" s="979"/>
      <c r="AW32" s="979"/>
      <c r="AX32" s="979"/>
      <c r="AY32" s="980"/>
      <c r="AZ32" s="981" t="s">
        <v>553</v>
      </c>
      <c r="BA32" s="979"/>
      <c r="BB32" s="979"/>
      <c r="BC32" s="979"/>
      <c r="BD32" s="980"/>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714</v>
      </c>
      <c r="R33" s="1039"/>
      <c r="S33" s="1039"/>
      <c r="T33" s="1039"/>
      <c r="U33" s="1039"/>
      <c r="V33" s="1039">
        <v>718</v>
      </c>
      <c r="W33" s="1039"/>
      <c r="X33" s="1039"/>
      <c r="Y33" s="1039"/>
      <c r="Z33" s="1039"/>
      <c r="AA33" s="1039">
        <v>-4</v>
      </c>
      <c r="AB33" s="1039"/>
      <c r="AC33" s="1039"/>
      <c r="AD33" s="1039"/>
      <c r="AE33" s="1040"/>
      <c r="AF33" s="1035">
        <v>27</v>
      </c>
      <c r="AG33" s="1036"/>
      <c r="AH33" s="1036"/>
      <c r="AI33" s="1036"/>
      <c r="AJ33" s="1037"/>
      <c r="AK33" s="980">
        <v>448</v>
      </c>
      <c r="AL33" s="971"/>
      <c r="AM33" s="971"/>
      <c r="AN33" s="971"/>
      <c r="AO33" s="971"/>
      <c r="AP33" s="971">
        <v>579</v>
      </c>
      <c r="AQ33" s="971"/>
      <c r="AR33" s="971"/>
      <c r="AS33" s="971"/>
      <c r="AT33" s="971"/>
      <c r="AU33" s="971">
        <v>494</v>
      </c>
      <c r="AV33" s="971"/>
      <c r="AW33" s="971"/>
      <c r="AX33" s="971"/>
      <c r="AY33" s="971"/>
      <c r="AZ33" s="981" t="s">
        <v>553</v>
      </c>
      <c r="BA33" s="979"/>
      <c r="BB33" s="979"/>
      <c r="BC33" s="979"/>
      <c r="BD33" s="980"/>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301</v>
      </c>
      <c r="R34" s="1039"/>
      <c r="S34" s="1039"/>
      <c r="T34" s="1039"/>
      <c r="U34" s="1039"/>
      <c r="V34" s="1039">
        <v>297</v>
      </c>
      <c r="W34" s="1039"/>
      <c r="X34" s="1039"/>
      <c r="Y34" s="1039"/>
      <c r="Z34" s="1039"/>
      <c r="AA34" s="1039">
        <v>4</v>
      </c>
      <c r="AB34" s="1039"/>
      <c r="AC34" s="1039"/>
      <c r="AD34" s="1039"/>
      <c r="AE34" s="1040"/>
      <c r="AF34" s="1035">
        <v>4</v>
      </c>
      <c r="AG34" s="1036"/>
      <c r="AH34" s="1036"/>
      <c r="AI34" s="1036"/>
      <c r="AJ34" s="1037"/>
      <c r="AK34" s="980">
        <v>124</v>
      </c>
      <c r="AL34" s="971"/>
      <c r="AM34" s="971"/>
      <c r="AN34" s="971"/>
      <c r="AO34" s="971"/>
      <c r="AP34" s="971">
        <v>1159</v>
      </c>
      <c r="AQ34" s="971"/>
      <c r="AR34" s="971"/>
      <c r="AS34" s="971"/>
      <c r="AT34" s="971"/>
      <c r="AU34" s="971">
        <v>761</v>
      </c>
      <c r="AV34" s="971"/>
      <c r="AW34" s="971"/>
      <c r="AX34" s="971"/>
      <c r="AY34" s="971"/>
      <c r="AZ34" s="981" t="s">
        <v>553</v>
      </c>
      <c r="BA34" s="979"/>
      <c r="BB34" s="979"/>
      <c r="BC34" s="979"/>
      <c r="BD34" s="980"/>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620</v>
      </c>
      <c r="R35" s="1039"/>
      <c r="S35" s="1039"/>
      <c r="T35" s="1039"/>
      <c r="U35" s="1039"/>
      <c r="V35" s="1039">
        <v>611</v>
      </c>
      <c r="W35" s="1039"/>
      <c r="X35" s="1039"/>
      <c r="Y35" s="1039"/>
      <c r="Z35" s="1039"/>
      <c r="AA35" s="1039">
        <v>9</v>
      </c>
      <c r="AB35" s="1039"/>
      <c r="AC35" s="1039"/>
      <c r="AD35" s="1039"/>
      <c r="AE35" s="1040"/>
      <c r="AF35" s="1035">
        <v>9</v>
      </c>
      <c r="AG35" s="1036"/>
      <c r="AH35" s="1036"/>
      <c r="AI35" s="1036"/>
      <c r="AJ35" s="1037"/>
      <c r="AK35" s="980">
        <v>190</v>
      </c>
      <c r="AL35" s="971"/>
      <c r="AM35" s="971"/>
      <c r="AN35" s="971"/>
      <c r="AO35" s="971"/>
      <c r="AP35" s="971">
        <v>1041</v>
      </c>
      <c r="AQ35" s="971"/>
      <c r="AR35" s="971"/>
      <c r="AS35" s="971"/>
      <c r="AT35" s="971"/>
      <c r="AU35" s="971">
        <v>1041</v>
      </c>
      <c r="AV35" s="971"/>
      <c r="AW35" s="971"/>
      <c r="AX35" s="971"/>
      <c r="AY35" s="971"/>
      <c r="AZ35" s="981" t="s">
        <v>553</v>
      </c>
      <c r="BA35" s="979"/>
      <c r="BB35" s="979"/>
      <c r="BC35" s="979"/>
      <c r="BD35" s="980"/>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17</v>
      </c>
      <c r="R68" s="982"/>
      <c r="S68" s="982"/>
      <c r="T68" s="982"/>
      <c r="U68" s="982"/>
      <c r="V68" s="982">
        <v>15</v>
      </c>
      <c r="W68" s="982"/>
      <c r="X68" s="982"/>
      <c r="Y68" s="982"/>
      <c r="Z68" s="982"/>
      <c r="AA68" s="982">
        <v>2</v>
      </c>
      <c r="AB68" s="982"/>
      <c r="AC68" s="982"/>
      <c r="AD68" s="982"/>
      <c r="AE68" s="982"/>
      <c r="AF68" s="982">
        <v>2</v>
      </c>
      <c r="AG68" s="982"/>
      <c r="AH68" s="982"/>
      <c r="AI68" s="982"/>
      <c r="AJ68" s="982"/>
      <c r="AK68" s="982" t="s">
        <v>553</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2634</v>
      </c>
      <c r="R69" s="971"/>
      <c r="S69" s="971"/>
      <c r="T69" s="971"/>
      <c r="U69" s="971"/>
      <c r="V69" s="971">
        <v>2597</v>
      </c>
      <c r="W69" s="971"/>
      <c r="X69" s="971"/>
      <c r="Y69" s="971"/>
      <c r="Z69" s="971"/>
      <c r="AA69" s="971">
        <v>37</v>
      </c>
      <c r="AB69" s="971"/>
      <c r="AC69" s="971"/>
      <c r="AD69" s="971"/>
      <c r="AE69" s="971"/>
      <c r="AF69" s="971">
        <v>37</v>
      </c>
      <c r="AG69" s="971"/>
      <c r="AH69" s="971"/>
      <c r="AI69" s="971"/>
      <c r="AJ69" s="971"/>
      <c r="AK69" s="971" t="s">
        <v>553</v>
      </c>
      <c r="AL69" s="971"/>
      <c r="AM69" s="971"/>
      <c r="AN69" s="971"/>
      <c r="AO69" s="971"/>
      <c r="AP69" s="971">
        <v>1583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565</v>
      </c>
      <c r="R70" s="971"/>
      <c r="S70" s="971"/>
      <c r="T70" s="971"/>
      <c r="U70" s="971"/>
      <c r="V70" s="971">
        <v>519</v>
      </c>
      <c r="W70" s="971"/>
      <c r="X70" s="971"/>
      <c r="Y70" s="971"/>
      <c r="Z70" s="971"/>
      <c r="AA70" s="971">
        <v>46</v>
      </c>
      <c r="AB70" s="971"/>
      <c r="AC70" s="971"/>
      <c r="AD70" s="971"/>
      <c r="AE70" s="971"/>
      <c r="AF70" s="971">
        <v>46</v>
      </c>
      <c r="AG70" s="971"/>
      <c r="AH70" s="971"/>
      <c r="AI70" s="971"/>
      <c r="AJ70" s="971"/>
      <c r="AK70" s="971" t="s">
        <v>553</v>
      </c>
      <c r="AL70" s="971"/>
      <c r="AM70" s="971"/>
      <c r="AN70" s="971"/>
      <c r="AO70" s="971"/>
      <c r="AP70" s="971">
        <v>707</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4118</v>
      </c>
      <c r="R71" s="971"/>
      <c r="S71" s="971"/>
      <c r="T71" s="971"/>
      <c r="U71" s="971"/>
      <c r="V71" s="971">
        <v>4119</v>
      </c>
      <c r="W71" s="971"/>
      <c r="X71" s="971"/>
      <c r="Y71" s="971"/>
      <c r="Z71" s="971"/>
      <c r="AA71" s="971">
        <v>-2</v>
      </c>
      <c r="AB71" s="971"/>
      <c r="AC71" s="971"/>
      <c r="AD71" s="971"/>
      <c r="AE71" s="971"/>
      <c r="AF71" s="971">
        <v>722</v>
      </c>
      <c r="AG71" s="971"/>
      <c r="AH71" s="971"/>
      <c r="AI71" s="971"/>
      <c r="AJ71" s="971"/>
      <c r="AK71" s="971" t="s">
        <v>553</v>
      </c>
      <c r="AL71" s="971"/>
      <c r="AM71" s="971"/>
      <c r="AN71" s="971"/>
      <c r="AO71" s="971"/>
      <c r="AP71" s="971">
        <v>3025</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79</v>
      </c>
      <c r="CS102" s="953"/>
      <c r="CT102" s="953"/>
      <c r="CU102" s="953"/>
      <c r="CV102" s="954"/>
      <c r="CW102" s="952">
        <v>18</v>
      </c>
      <c r="CX102" s="953"/>
      <c r="CY102" s="953"/>
      <c r="CZ102" s="953"/>
      <c r="DA102" s="954"/>
      <c r="DB102" s="952">
        <v>60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623466</v>
      </c>
      <c r="AB110" s="889"/>
      <c r="AC110" s="889"/>
      <c r="AD110" s="889"/>
      <c r="AE110" s="890"/>
      <c r="AF110" s="891">
        <v>611225</v>
      </c>
      <c r="AG110" s="889"/>
      <c r="AH110" s="889"/>
      <c r="AI110" s="889"/>
      <c r="AJ110" s="890"/>
      <c r="AK110" s="891">
        <v>604219</v>
      </c>
      <c r="AL110" s="889"/>
      <c r="AM110" s="889"/>
      <c r="AN110" s="889"/>
      <c r="AO110" s="890"/>
      <c r="AP110" s="892">
        <v>18.7</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5299412</v>
      </c>
      <c r="BR110" s="842"/>
      <c r="BS110" s="842"/>
      <c r="BT110" s="842"/>
      <c r="BU110" s="842"/>
      <c r="BV110" s="842">
        <v>5131450</v>
      </c>
      <c r="BW110" s="842"/>
      <c r="BX110" s="842"/>
      <c r="BY110" s="842"/>
      <c r="BZ110" s="842"/>
      <c r="CA110" s="842">
        <v>4915836</v>
      </c>
      <c r="CB110" s="842"/>
      <c r="CC110" s="842"/>
      <c r="CD110" s="842"/>
      <c r="CE110" s="842"/>
      <c r="CF110" s="866">
        <v>152</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2491400</v>
      </c>
      <c r="BR112" s="817"/>
      <c r="BS112" s="817"/>
      <c r="BT112" s="817"/>
      <c r="BU112" s="817"/>
      <c r="BV112" s="817">
        <v>2401614</v>
      </c>
      <c r="BW112" s="817"/>
      <c r="BX112" s="817"/>
      <c r="BY112" s="817"/>
      <c r="BZ112" s="817"/>
      <c r="CA112" s="817">
        <v>2296218</v>
      </c>
      <c r="CB112" s="817"/>
      <c r="CC112" s="817"/>
      <c r="CD112" s="817"/>
      <c r="CE112" s="817"/>
      <c r="CF112" s="875">
        <v>71</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286709</v>
      </c>
      <c r="AB113" s="919"/>
      <c r="AC113" s="919"/>
      <c r="AD113" s="919"/>
      <c r="AE113" s="920"/>
      <c r="AF113" s="921">
        <v>273277</v>
      </c>
      <c r="AG113" s="919"/>
      <c r="AH113" s="919"/>
      <c r="AI113" s="919"/>
      <c r="AJ113" s="920"/>
      <c r="AK113" s="921">
        <v>275206</v>
      </c>
      <c r="AL113" s="919"/>
      <c r="AM113" s="919"/>
      <c r="AN113" s="919"/>
      <c r="AO113" s="920"/>
      <c r="AP113" s="922">
        <v>8.5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370692</v>
      </c>
      <c r="BR114" s="817"/>
      <c r="BS114" s="817"/>
      <c r="BT114" s="817"/>
      <c r="BU114" s="817"/>
      <c r="BV114" s="817">
        <v>307942</v>
      </c>
      <c r="BW114" s="817"/>
      <c r="BX114" s="817"/>
      <c r="BY114" s="817"/>
      <c r="BZ114" s="817"/>
      <c r="CA114" s="817">
        <v>339951</v>
      </c>
      <c r="CB114" s="817"/>
      <c r="CC114" s="817"/>
      <c r="CD114" s="817"/>
      <c r="CE114" s="817"/>
      <c r="CF114" s="875">
        <v>10.5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7435</v>
      </c>
      <c r="AB115" s="919"/>
      <c r="AC115" s="919"/>
      <c r="AD115" s="919"/>
      <c r="AE115" s="920"/>
      <c r="AF115" s="921">
        <v>4887</v>
      </c>
      <c r="AG115" s="919"/>
      <c r="AH115" s="919"/>
      <c r="AI115" s="919"/>
      <c r="AJ115" s="920"/>
      <c r="AK115" s="921">
        <v>5622</v>
      </c>
      <c r="AL115" s="919"/>
      <c r="AM115" s="919"/>
      <c r="AN115" s="919"/>
      <c r="AO115" s="920"/>
      <c r="AP115" s="922">
        <v>0.2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706</v>
      </c>
      <c r="AB116" s="780"/>
      <c r="AC116" s="780"/>
      <c r="AD116" s="780"/>
      <c r="AE116" s="781"/>
      <c r="AF116" s="782">
        <v>756</v>
      </c>
      <c r="AG116" s="780"/>
      <c r="AH116" s="780"/>
      <c r="AI116" s="780"/>
      <c r="AJ116" s="781"/>
      <c r="AK116" s="782">
        <v>756</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918316</v>
      </c>
      <c r="AB117" s="903"/>
      <c r="AC117" s="903"/>
      <c r="AD117" s="903"/>
      <c r="AE117" s="904"/>
      <c r="AF117" s="905">
        <v>890145</v>
      </c>
      <c r="AG117" s="903"/>
      <c r="AH117" s="903"/>
      <c r="AI117" s="903"/>
      <c r="AJ117" s="904"/>
      <c r="AK117" s="905">
        <v>885803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8161504</v>
      </c>
      <c r="BR119" s="845"/>
      <c r="BS119" s="845"/>
      <c r="BT119" s="845"/>
      <c r="BU119" s="845"/>
      <c r="BV119" s="845">
        <v>7841006</v>
      </c>
      <c r="BW119" s="845"/>
      <c r="BX119" s="845"/>
      <c r="BY119" s="845"/>
      <c r="BZ119" s="845"/>
      <c r="CA119" s="845">
        <v>7552005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4269246</v>
      </c>
      <c r="BR120" s="842"/>
      <c r="BS120" s="842"/>
      <c r="BT120" s="842"/>
      <c r="BU120" s="842"/>
      <c r="BV120" s="842">
        <v>4410347</v>
      </c>
      <c r="BW120" s="842"/>
      <c r="BX120" s="842"/>
      <c r="BY120" s="842"/>
      <c r="BZ120" s="842"/>
      <c r="CA120" s="842">
        <v>4117509</v>
      </c>
      <c r="CB120" s="842"/>
      <c r="CC120" s="842"/>
      <c r="CD120" s="842"/>
      <c r="CE120" s="842"/>
      <c r="CF120" s="866">
        <v>127.3</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1216191</v>
      </c>
      <c r="DH120" s="842"/>
      <c r="DI120" s="842"/>
      <c r="DJ120" s="842"/>
      <c r="DK120" s="842"/>
      <c r="DL120" s="842">
        <v>1108854</v>
      </c>
      <c r="DM120" s="842"/>
      <c r="DN120" s="842"/>
      <c r="DO120" s="842"/>
      <c r="DP120" s="842"/>
      <c r="DQ120" s="842">
        <v>1040746</v>
      </c>
      <c r="DR120" s="842"/>
      <c r="DS120" s="842"/>
      <c r="DT120" s="842"/>
      <c r="DU120" s="842"/>
      <c r="DV120" s="843">
        <v>32.200000000000003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85793</v>
      </c>
      <c r="BR121" s="817"/>
      <c r="BS121" s="817"/>
      <c r="BT121" s="817"/>
      <c r="BU121" s="817"/>
      <c r="BV121" s="817">
        <v>75563</v>
      </c>
      <c r="BW121" s="817"/>
      <c r="BX121" s="817"/>
      <c r="BY121" s="817"/>
      <c r="BZ121" s="817"/>
      <c r="CA121" s="817">
        <v>64722</v>
      </c>
      <c r="CB121" s="817"/>
      <c r="CC121" s="817"/>
      <c r="CD121" s="817"/>
      <c r="CE121" s="817"/>
      <c r="CF121" s="875">
        <v>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778770</v>
      </c>
      <c r="DH121" s="817"/>
      <c r="DI121" s="817"/>
      <c r="DJ121" s="817"/>
      <c r="DK121" s="817"/>
      <c r="DL121" s="817">
        <v>780069</v>
      </c>
      <c r="DM121" s="817"/>
      <c r="DN121" s="817"/>
      <c r="DO121" s="817"/>
      <c r="DP121" s="817"/>
      <c r="DQ121" s="817">
        <v>761179</v>
      </c>
      <c r="DR121" s="817"/>
      <c r="DS121" s="817"/>
      <c r="DT121" s="817"/>
      <c r="DU121" s="817"/>
      <c r="DV121" s="794">
        <v>23.5</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5535643</v>
      </c>
      <c r="BR122" s="845"/>
      <c r="BS122" s="845"/>
      <c r="BT122" s="845"/>
      <c r="BU122" s="845"/>
      <c r="BV122" s="845">
        <v>5214175</v>
      </c>
      <c r="BW122" s="845"/>
      <c r="BX122" s="845"/>
      <c r="BY122" s="845"/>
      <c r="BZ122" s="845"/>
      <c r="CA122" s="845">
        <v>5071008</v>
      </c>
      <c r="CB122" s="845"/>
      <c r="CC122" s="845"/>
      <c r="CD122" s="845"/>
      <c r="CE122" s="845"/>
      <c r="CF122" s="846">
        <v>156.80000000000001</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496439</v>
      </c>
      <c r="DH122" s="817"/>
      <c r="DI122" s="817"/>
      <c r="DJ122" s="817"/>
      <c r="DK122" s="817"/>
      <c r="DL122" s="817">
        <v>512691</v>
      </c>
      <c r="DM122" s="817"/>
      <c r="DN122" s="817"/>
      <c r="DO122" s="817"/>
      <c r="DP122" s="817"/>
      <c r="DQ122" s="817">
        <v>494293</v>
      </c>
      <c r="DR122" s="817"/>
      <c r="DS122" s="817"/>
      <c r="DT122" s="817"/>
      <c r="DU122" s="817"/>
      <c r="DV122" s="794">
        <v>15.3</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9890682</v>
      </c>
      <c r="BR123" s="833"/>
      <c r="BS123" s="833"/>
      <c r="BT123" s="833"/>
      <c r="BU123" s="833"/>
      <c r="BV123" s="833">
        <v>9700085</v>
      </c>
      <c r="BW123" s="833"/>
      <c r="BX123" s="833"/>
      <c r="BY123" s="833"/>
      <c r="BZ123" s="833"/>
      <c r="CA123" s="833">
        <v>9253239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7435</v>
      </c>
      <c r="AB127" s="780"/>
      <c r="AC127" s="780"/>
      <c r="AD127" s="780"/>
      <c r="AE127" s="781"/>
      <c r="AF127" s="782">
        <v>4887</v>
      </c>
      <c r="AG127" s="780"/>
      <c r="AH127" s="780"/>
      <c r="AI127" s="780"/>
      <c r="AJ127" s="781"/>
      <c r="AK127" s="782">
        <v>5622</v>
      </c>
      <c r="AL127" s="780"/>
      <c r="AM127" s="780"/>
      <c r="AN127" s="780"/>
      <c r="AO127" s="781"/>
      <c r="AP127" s="824">
        <v>0.2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16981</v>
      </c>
      <c r="AB128" s="801"/>
      <c r="AC128" s="801"/>
      <c r="AD128" s="801"/>
      <c r="AE128" s="802"/>
      <c r="AF128" s="803">
        <v>14056</v>
      </c>
      <c r="AG128" s="801"/>
      <c r="AH128" s="801"/>
      <c r="AI128" s="801"/>
      <c r="AJ128" s="802"/>
      <c r="AK128" s="803">
        <v>11636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3917230</v>
      </c>
      <c r="AB129" s="780"/>
      <c r="AC129" s="780"/>
      <c r="AD129" s="780"/>
      <c r="AE129" s="781"/>
      <c r="AF129" s="782">
        <v>3833302</v>
      </c>
      <c r="AG129" s="780"/>
      <c r="AH129" s="780"/>
      <c r="AI129" s="780"/>
      <c r="AJ129" s="781"/>
      <c r="AK129" s="782">
        <v>3851959</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642479</v>
      </c>
      <c r="AB130" s="780"/>
      <c r="AC130" s="780"/>
      <c r="AD130" s="780"/>
      <c r="AE130" s="781"/>
      <c r="AF130" s="782">
        <v>636666</v>
      </c>
      <c r="AG130" s="780"/>
      <c r="AH130" s="780"/>
      <c r="AI130" s="780"/>
      <c r="AJ130" s="781"/>
      <c r="AK130" s="782">
        <v>618499</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3274751</v>
      </c>
      <c r="AB131" s="764"/>
      <c r="AC131" s="764"/>
      <c r="AD131" s="764"/>
      <c r="AE131" s="765"/>
      <c r="AF131" s="766">
        <v>3196636</v>
      </c>
      <c r="AG131" s="764"/>
      <c r="AH131" s="764"/>
      <c r="AI131" s="764"/>
      <c r="AJ131" s="765"/>
      <c r="AK131" s="766">
        <v>3233460</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7.9046009909999997</v>
      </c>
      <c r="AB132" s="745"/>
      <c r="AC132" s="745"/>
      <c r="AD132" s="745"/>
      <c r="AE132" s="746"/>
      <c r="AF132" s="747">
        <v>7.489842447</v>
      </c>
      <c r="AG132" s="745"/>
      <c r="AH132" s="745"/>
      <c r="AI132" s="745"/>
      <c r="AJ132" s="746"/>
      <c r="AK132" s="747">
        <v>7.9069479749999996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8.1</v>
      </c>
      <c r="AB133" s="724"/>
      <c r="AC133" s="724"/>
      <c r="AD133" s="724"/>
      <c r="AE133" s="725"/>
      <c r="AF133" s="723">
        <v>7.8</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95nZxEdzFw/F28ahpLzMrUmDUnUEPBVdf20bXuCLlCzJe+LOo2POQVl6XVUedh76XC3e5isq3xb3xwxF5MbpQ==" saltValue="Y0GPrHIQbSVykemh2Mi6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election activeCell="AJ1" sqref="AJ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o4/HcGZSdy8NVMGUhDZjH+Q9JKb+3o4Pm+PZ1S52DCE9ZrjojrW4YoswGVJEVfmIhzVZYErx+m+GXKrcjQeQQ==" saltValue="V5OiNmXlDOHZwuvWkwa3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ZHmCzkV7kLS/bqsHHvzEs9PmSjMjYmR93INjcED0dMFyyE88HCHUKK/Cw5S002B7byeXg1e3OmYO3QP5zdLg==" saltValue="RkccmpMWLp8VkAJ7XR5a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N63" sqref="AN6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486</v>
      </c>
      <c r="AL9" s="1130"/>
      <c r="AM9" s="1130"/>
      <c r="AN9" s="1131"/>
      <c r="AO9" s="281">
        <v>921917</v>
      </c>
      <c r="AP9" s="281">
        <v>225242</v>
      </c>
      <c r="AQ9" s="282">
        <v>243450</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487</v>
      </c>
      <c r="AL10" s="1130"/>
      <c r="AM10" s="1130"/>
      <c r="AN10" s="1131"/>
      <c r="AO10" s="284">
        <v>118263</v>
      </c>
      <c r="AP10" s="284">
        <v>28894</v>
      </c>
      <c r="AQ10" s="285">
        <v>36828</v>
      </c>
      <c r="AR10" s="286">
        <v>-21.5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488</v>
      </c>
      <c r="AL11" s="1130"/>
      <c r="AM11" s="1130"/>
      <c r="AN11" s="1131"/>
      <c r="AO11" s="284">
        <v>369406</v>
      </c>
      <c r="AP11" s="284">
        <v>90253</v>
      </c>
      <c r="AQ11" s="285">
        <v>2575</v>
      </c>
      <c r="AR11" s="286">
        <v>3405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489</v>
      </c>
      <c r="AL12" s="1130"/>
      <c r="AM12" s="1130"/>
      <c r="AN12" s="1131"/>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491</v>
      </c>
      <c r="AL13" s="1130"/>
      <c r="AM13" s="1130"/>
      <c r="AN13" s="1131"/>
      <c r="AO13" s="284">
        <v>26167</v>
      </c>
      <c r="AP13" s="284">
        <v>6393</v>
      </c>
      <c r="AQ13" s="285">
        <v>11862</v>
      </c>
      <c r="AR13" s="286">
        <v>-46.1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492</v>
      </c>
      <c r="AL14" s="1130"/>
      <c r="AM14" s="1130"/>
      <c r="AN14" s="1131"/>
      <c r="AO14" s="284" t="s">
        <v>490</v>
      </c>
      <c r="AP14" s="284" t="s">
        <v>490</v>
      </c>
      <c r="AQ14" s="285">
        <v>4647</v>
      </c>
      <c r="AR14" s="286" t="s">
        <v>490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493</v>
      </c>
      <c r="AL15" s="1133"/>
      <c r="AM15" s="1133"/>
      <c r="AN15" s="1134"/>
      <c r="AO15" s="284">
        <v>-44671</v>
      </c>
      <c r="AP15" s="284">
        <v>-10914</v>
      </c>
      <c r="AQ15" s="285">
        <v>-13358</v>
      </c>
      <c r="AR15" s="286">
        <v>-18.3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1391082</v>
      </c>
      <c r="AP16" s="284">
        <v>339869</v>
      </c>
      <c r="AQ16" s="285">
        <v>286004</v>
      </c>
      <c r="AR16" s="286">
        <v>18.8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498</v>
      </c>
      <c r="AL21" s="1136"/>
      <c r="AM21" s="1136"/>
      <c r="AN21" s="1137"/>
      <c r="AO21" s="297">
        <v>25.41</v>
      </c>
      <c r="AP21" s="298">
        <v>24.25</v>
      </c>
      <c r="AQ21" s="299">
        <v>1.1599999999999999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499</v>
      </c>
      <c r="AL22" s="1136"/>
      <c r="AM22" s="1136"/>
      <c r="AN22" s="1137"/>
      <c r="AO22" s="302">
        <v>98.1</v>
      </c>
      <c r="AP22" s="303">
        <v>95.4</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500</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503</v>
      </c>
      <c r="AL32" s="1120"/>
      <c r="AM32" s="1120"/>
      <c r="AN32" s="1121"/>
      <c r="AO32" s="312">
        <v>604219</v>
      </c>
      <c r="AP32" s="312">
        <v>147623</v>
      </c>
      <c r="AQ32" s="313">
        <v>167387</v>
      </c>
      <c r="AR32" s="314">
        <v>-11.8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504</v>
      </c>
      <c r="AL33" s="1120"/>
      <c r="AM33" s="1120"/>
      <c r="AN33" s="1121"/>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505</v>
      </c>
      <c r="AL34" s="1120"/>
      <c r="AM34" s="1120"/>
      <c r="AN34" s="1121"/>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506</v>
      </c>
      <c r="AL35" s="1120"/>
      <c r="AM35" s="1120"/>
      <c r="AN35" s="1121"/>
      <c r="AO35" s="312">
        <v>275206</v>
      </c>
      <c r="AP35" s="312">
        <v>67238</v>
      </c>
      <c r="AQ35" s="313">
        <v>34589</v>
      </c>
      <c r="AR35" s="314">
        <v>94.4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507</v>
      </c>
      <c r="AL36" s="1120"/>
      <c r="AM36" s="1120"/>
      <c r="AN36" s="1121"/>
      <c r="AO36" s="312" t="s">
        <v>490</v>
      </c>
      <c r="AP36" s="312" t="s">
        <v>490</v>
      </c>
      <c r="AQ36" s="313">
        <v>2508</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508</v>
      </c>
      <c r="AL37" s="1120"/>
      <c r="AM37" s="1120"/>
      <c r="AN37" s="1121"/>
      <c r="AO37" s="312">
        <v>5622</v>
      </c>
      <c r="AP37" s="312">
        <v>1374</v>
      </c>
      <c r="AQ37" s="313">
        <v>1525</v>
      </c>
      <c r="AR37" s="314">
        <v>-9.9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509</v>
      </c>
      <c r="AL38" s="1123"/>
      <c r="AM38" s="1123"/>
      <c r="AN38" s="1124"/>
      <c r="AO38" s="315">
        <v>756</v>
      </c>
      <c r="AP38" s="315">
        <v>185</v>
      </c>
      <c r="AQ38" s="316">
        <v>44</v>
      </c>
      <c r="AR38" s="304">
        <v>320.5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510</v>
      </c>
      <c r="AL39" s="1123"/>
      <c r="AM39" s="1123"/>
      <c r="AN39" s="1124"/>
      <c r="AO39" s="312">
        <v>-11636</v>
      </c>
      <c r="AP39" s="312">
        <v>-2843</v>
      </c>
      <c r="AQ39" s="313">
        <v>-7489</v>
      </c>
      <c r="AR39" s="314">
        <v>-62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511</v>
      </c>
      <c r="AL40" s="1120"/>
      <c r="AM40" s="1120"/>
      <c r="AN40" s="1121"/>
      <c r="AO40" s="312">
        <v>-618499</v>
      </c>
      <c r="AP40" s="312">
        <v>-151111</v>
      </c>
      <c r="AQ40" s="313">
        <v>-138932</v>
      </c>
      <c r="AR40" s="314">
        <v>8.8000000000000007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255668</v>
      </c>
      <c r="AP41" s="312">
        <v>62465</v>
      </c>
      <c r="AQ41" s="313">
        <v>59636</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481</v>
      </c>
      <c r="AN49" s="1114" t="s">
        <v>514</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1363726</v>
      </c>
      <c r="AN51" s="334">
        <v>310715</v>
      </c>
      <c r="AO51" s="335">
        <v>-7.6</v>
      </c>
      <c r="AP51" s="336">
        <v>268375</v>
      </c>
      <c r="AQ51" s="337">
        <v>-1.2</v>
      </c>
      <c r="AR51" s="338">
        <v>-6.4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534095</v>
      </c>
      <c r="AN52" s="342">
        <v>121689</v>
      </c>
      <c r="AO52" s="343">
        <v>-51.2</v>
      </c>
      <c r="AP52" s="344">
        <v>119602</v>
      </c>
      <c r="AQ52" s="345">
        <v>1.5</v>
      </c>
      <c r="AR52" s="346">
        <v>-52.7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1020035</v>
      </c>
      <c r="AN53" s="334">
        <v>235085</v>
      </c>
      <c r="AO53" s="335">
        <v>-24.3</v>
      </c>
      <c r="AP53" s="336">
        <v>301035</v>
      </c>
      <c r="AQ53" s="337">
        <v>12.2</v>
      </c>
      <c r="AR53" s="338">
        <v>-36.5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603318</v>
      </c>
      <c r="AN54" s="342">
        <v>139045</v>
      </c>
      <c r="AO54" s="343">
        <v>14.3</v>
      </c>
      <c r="AP54" s="344">
        <v>154376</v>
      </c>
      <c r="AQ54" s="345">
        <v>29.1</v>
      </c>
      <c r="AR54" s="346">
        <v>-14.8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1127637</v>
      </c>
      <c r="AN55" s="334">
        <v>267023</v>
      </c>
      <c r="AO55" s="335">
        <v>13.6</v>
      </c>
      <c r="AP55" s="336">
        <v>277467</v>
      </c>
      <c r="AQ55" s="337">
        <v>-7.8</v>
      </c>
      <c r="AR55" s="338">
        <v>21.4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702132</v>
      </c>
      <c r="AN56" s="342">
        <v>166264</v>
      </c>
      <c r="AO56" s="343">
        <v>19.600000000000001</v>
      </c>
      <c r="AP56" s="344">
        <v>128378</v>
      </c>
      <c r="AQ56" s="345">
        <v>-16.8</v>
      </c>
      <c r="AR56" s="346">
        <v>36.4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1179302</v>
      </c>
      <c r="AN57" s="334">
        <v>285545</v>
      </c>
      <c r="AO57" s="335">
        <v>6.9</v>
      </c>
      <c r="AP57" s="336">
        <v>282256</v>
      </c>
      <c r="AQ57" s="337">
        <v>1.7</v>
      </c>
      <c r="AR57" s="338">
        <v>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741589</v>
      </c>
      <c r="AN58" s="342">
        <v>179562</v>
      </c>
      <c r="AO58" s="343">
        <v>8</v>
      </c>
      <c r="AP58" s="344">
        <v>145453</v>
      </c>
      <c r="AQ58" s="345">
        <v>13.3</v>
      </c>
      <c r="AR58" s="346">
        <v>-5.3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693719</v>
      </c>
      <c r="AN59" s="334">
        <v>169489</v>
      </c>
      <c r="AO59" s="335">
        <v>-40.6</v>
      </c>
      <c r="AP59" s="336">
        <v>295341</v>
      </c>
      <c r="AQ59" s="337">
        <v>4.5999999999999996</v>
      </c>
      <c r="AR59" s="338">
        <v>-45.2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475451</v>
      </c>
      <c r="AN60" s="342">
        <v>116162</v>
      </c>
      <c r="AO60" s="343">
        <v>-35.299999999999997</v>
      </c>
      <c r="AP60" s="344">
        <v>137402</v>
      </c>
      <c r="AQ60" s="345">
        <v>-5.5</v>
      </c>
      <c r="AR60" s="346">
        <v>-29.8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1076884</v>
      </c>
      <c r="AN61" s="349">
        <v>253571</v>
      </c>
      <c r="AO61" s="350">
        <v>-10.4</v>
      </c>
      <c r="AP61" s="351">
        <v>284895</v>
      </c>
      <c r="AQ61" s="352">
        <v>1.9</v>
      </c>
      <c r="AR61" s="338">
        <v>-12.3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611317</v>
      </c>
      <c r="AN62" s="342">
        <v>144544</v>
      </c>
      <c r="AO62" s="343">
        <v>-8.9</v>
      </c>
      <c r="AP62" s="344">
        <v>137042</v>
      </c>
      <c r="AQ62" s="345">
        <v>4.3</v>
      </c>
      <c r="AR62" s="346">
        <v>-13.2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Scgi0EQfQSHGEd0w0XmH8nb1zlUAQs54XLL1aoczglM2CtnHvJTFjlSpQwjocltLaGQ3pYjAuGCyodTAQQpbA==" saltValue="Bk4zVwUEOveAnbHC3L8I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wR/VDeBkJSQe6iKlo+ARHLSG6b0sbV9SLvpHg82c2xeQ7F98mAcDLmfGbLuPva+3qXbeNvW0PdosrmJrl4MOLg==" saltValue="TIEsHR+oFKPb0nEmx5iH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CFNUhLs2l8JJ0biUAR7cMzMI3Xnx5wFUrK3NTrT5x7bN5+hz0YLd4BVCxmh98xarWSftuOe4FKy76oIT95wvBQ==" saltValue="MyG+bR+TE24LETahun/S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8" t="s">
        <v>3</v>
      </c>
      <c r="D47" s="1138"/>
      <c r="E47" s="1139"/>
      <c r="F47" s="11">
        <v>79.790000000000006</v>
      </c>
      <c r="G47" s="12">
        <v>73.47</v>
      </c>
      <c r="H47" s="12">
        <v>68.31</v>
      </c>
      <c r="I47" s="12">
        <v>64.89</v>
      </c>
      <c r="J47" s="13">
        <v>61.16</v>
      </c>
    </row>
    <row r="48" spans="2:10" ht="57.75" customHeight="1" x14ac:dyDescent="0.15">
      <c r="B48" s="14"/>
      <c r="C48" s="1140" t="s">
        <v>4</v>
      </c>
      <c r="D48" s="1140"/>
      <c r="E48" s="1141"/>
      <c r="F48" s="15">
        <v>7.62</v>
      </c>
      <c r="G48" s="16">
        <v>5.71</v>
      </c>
      <c r="H48" s="16">
        <v>9.69</v>
      </c>
      <c r="I48" s="16">
        <v>10.37</v>
      </c>
      <c r="J48" s="17">
        <v>6.78</v>
      </c>
    </row>
    <row r="49" spans="2:10" ht="57.75" customHeight="1" thickBot="1" x14ac:dyDescent="0.2">
      <c r="B49" s="18"/>
      <c r="C49" s="1142" t="s">
        <v>5</v>
      </c>
      <c r="D49" s="1142"/>
      <c r="E49" s="1143"/>
      <c r="F49" s="19" t="s">
        <v>533</v>
      </c>
      <c r="G49" s="20" t="s">
        <v>534</v>
      </c>
      <c r="H49" s="20">
        <v>0.51</v>
      </c>
      <c r="I49" s="20" t="s">
        <v>535</v>
      </c>
      <c r="J49" s="21" t="s">
        <v>536</v>
      </c>
    </row>
    <row r="50" spans="2:10" x14ac:dyDescent="0.15"/>
  </sheetData>
  <sheetProtection algorithmName="SHA-512" hashValue="aW0jR9N/s/ogN23jBB640MBqHHD2FO/IL2sxXmVuI60AqD4Noqifi47E+gEQ12EkZqeTJo1HjIZQHUatVP6ekw==" saltValue="rjRAJSit1gxK5Ng+FHUo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0" t="s">
        <v>537</v>
      </c>
      <c r="D34" s="1150"/>
      <c r="E34" s="1151"/>
      <c r="F34" s="32">
        <v>7.62</v>
      </c>
      <c r="G34" s="33">
        <v>5.71</v>
      </c>
      <c r="H34" s="33">
        <v>9.69</v>
      </c>
      <c r="I34" s="33">
        <v>10.37</v>
      </c>
      <c r="J34" s="34">
        <v>6.77</v>
      </c>
      <c r="K34" s="22"/>
      <c r="L34" s="22"/>
      <c r="M34" s="22"/>
      <c r="N34" s="22"/>
      <c r="O34" s="22"/>
      <c r="P34" s="22"/>
    </row>
    <row r="35" spans="1:16" ht="39" customHeight="1" x14ac:dyDescent="0.15">
      <c r="A35" s="22"/>
      <c r="B35" s="35"/>
      <c r="C35" s="1144" t="s">
        <v>538</v>
      </c>
      <c r="D35" s="1145"/>
      <c r="E35" s="1146"/>
      <c r="F35" s="36">
        <v>0.89</v>
      </c>
      <c r="G35" s="37">
        <v>0.15</v>
      </c>
      <c r="H35" s="37">
        <v>0.59</v>
      </c>
      <c r="I35" s="37">
        <v>0.05</v>
      </c>
      <c r="J35" s="38">
        <v>0.69</v>
      </c>
      <c r="K35" s="22"/>
      <c r="L35" s="22"/>
      <c r="M35" s="22"/>
      <c r="N35" s="22"/>
      <c r="O35" s="22"/>
      <c r="P35" s="22"/>
    </row>
    <row r="36" spans="1:16" ht="39" customHeight="1" x14ac:dyDescent="0.15">
      <c r="A36" s="22"/>
      <c r="B36" s="35"/>
      <c r="C36" s="1144" t="s">
        <v>539</v>
      </c>
      <c r="D36" s="1145"/>
      <c r="E36" s="1146"/>
      <c r="F36" s="36">
        <v>0.3</v>
      </c>
      <c r="G36" s="37">
        <v>0.39</v>
      </c>
      <c r="H36" s="37">
        <v>0.24</v>
      </c>
      <c r="I36" s="37">
        <v>0.19</v>
      </c>
      <c r="J36" s="38">
        <v>0.3</v>
      </c>
      <c r="K36" s="22"/>
      <c r="L36" s="22"/>
      <c r="M36" s="22"/>
      <c r="N36" s="22"/>
      <c r="O36" s="22"/>
      <c r="P36" s="22"/>
    </row>
    <row r="37" spans="1:16" ht="39" customHeight="1" x14ac:dyDescent="0.15">
      <c r="A37" s="22"/>
      <c r="B37" s="35"/>
      <c r="C37" s="1144" t="s">
        <v>540</v>
      </c>
      <c r="D37" s="1145"/>
      <c r="E37" s="1146"/>
      <c r="F37" s="36">
        <v>0.01</v>
      </c>
      <c r="G37" s="37">
        <v>0.2</v>
      </c>
      <c r="H37" s="37">
        <v>0.12</v>
      </c>
      <c r="I37" s="37">
        <v>0.09</v>
      </c>
      <c r="J37" s="38">
        <v>0.28000000000000003</v>
      </c>
      <c r="K37" s="22"/>
      <c r="L37" s="22"/>
      <c r="M37" s="22"/>
      <c r="N37" s="22"/>
      <c r="O37" s="22"/>
      <c r="P37" s="22"/>
    </row>
    <row r="38" spans="1:16" ht="39" customHeight="1" x14ac:dyDescent="0.15">
      <c r="A38" s="22"/>
      <c r="B38" s="35"/>
      <c r="C38" s="1144" t="s">
        <v>541</v>
      </c>
      <c r="D38" s="1145"/>
      <c r="E38" s="1146"/>
      <c r="F38" s="36">
        <v>0.11</v>
      </c>
      <c r="G38" s="37">
        <v>0.05</v>
      </c>
      <c r="H38" s="37">
        <v>0.05</v>
      </c>
      <c r="I38" s="37">
        <v>0.03</v>
      </c>
      <c r="J38" s="38">
        <v>0.23</v>
      </c>
      <c r="K38" s="22"/>
      <c r="L38" s="22"/>
      <c r="M38" s="22"/>
      <c r="N38" s="22"/>
      <c r="O38" s="22"/>
      <c r="P38" s="22"/>
    </row>
    <row r="39" spans="1:16" ht="39" customHeight="1" x14ac:dyDescent="0.15">
      <c r="A39" s="22"/>
      <c r="B39" s="35"/>
      <c r="C39" s="1144" t="s">
        <v>542</v>
      </c>
      <c r="D39" s="1145"/>
      <c r="E39" s="1146"/>
      <c r="F39" s="36">
        <v>0.11</v>
      </c>
      <c r="G39" s="37">
        <v>7.0000000000000007E-2</v>
      </c>
      <c r="H39" s="37">
        <v>0.06</v>
      </c>
      <c r="I39" s="37">
        <v>7.0000000000000007E-2</v>
      </c>
      <c r="J39" s="38">
        <v>0.13</v>
      </c>
      <c r="K39" s="22"/>
      <c r="L39" s="22"/>
      <c r="M39" s="22"/>
      <c r="N39" s="22"/>
      <c r="O39" s="22"/>
      <c r="P39" s="22"/>
    </row>
    <row r="40" spans="1:16" ht="39" customHeight="1" x14ac:dyDescent="0.15">
      <c r="A40" s="22"/>
      <c r="B40" s="35"/>
      <c r="C40" s="1144" t="s">
        <v>543</v>
      </c>
      <c r="D40" s="1145"/>
      <c r="E40" s="1146"/>
      <c r="F40" s="36">
        <v>0.14000000000000001</v>
      </c>
      <c r="G40" s="37">
        <v>0</v>
      </c>
      <c r="H40" s="37">
        <v>0.09</v>
      </c>
      <c r="I40" s="37">
        <v>0.21</v>
      </c>
      <c r="J40" s="38">
        <v>0.04</v>
      </c>
      <c r="K40" s="22"/>
      <c r="L40" s="22"/>
      <c r="M40" s="22"/>
      <c r="N40" s="22"/>
      <c r="O40" s="22"/>
      <c r="P40" s="22"/>
    </row>
    <row r="41" spans="1:16" ht="39" customHeight="1" x14ac:dyDescent="0.15">
      <c r="A41" s="22"/>
      <c r="B41" s="35"/>
      <c r="C41" s="1144" t="s">
        <v>544</v>
      </c>
      <c r="D41" s="1145"/>
      <c r="E41" s="1146"/>
      <c r="F41" s="36">
        <v>0.01</v>
      </c>
      <c r="G41" s="37">
        <v>0.01</v>
      </c>
      <c r="H41" s="37">
        <v>0.01</v>
      </c>
      <c r="I41" s="37">
        <v>0</v>
      </c>
      <c r="J41" s="38">
        <v>0</v>
      </c>
      <c r="K41" s="22"/>
      <c r="L41" s="22"/>
      <c r="M41" s="22"/>
      <c r="N41" s="22"/>
      <c r="O41" s="22"/>
      <c r="P41" s="22"/>
    </row>
    <row r="42" spans="1:16" ht="39" customHeight="1" x14ac:dyDescent="0.15">
      <c r="A42" s="22"/>
      <c r="B42" s="39"/>
      <c r="C42" s="1144" t="s">
        <v>545</v>
      </c>
      <c r="D42" s="1145"/>
      <c r="E42" s="1146"/>
      <c r="F42" s="36" t="s">
        <v>490</v>
      </c>
      <c r="G42" s="37" t="s">
        <v>490</v>
      </c>
      <c r="H42" s="37" t="s">
        <v>490</v>
      </c>
      <c r="I42" s="37" t="s">
        <v>490</v>
      </c>
      <c r="J42" s="38" t="s">
        <v>490</v>
      </c>
      <c r="K42" s="22"/>
      <c r="L42" s="22"/>
      <c r="M42" s="22"/>
      <c r="N42" s="22"/>
      <c r="O42" s="22"/>
      <c r="P42" s="22"/>
    </row>
    <row r="43" spans="1:16" ht="39" customHeight="1" thickBot="1" x14ac:dyDescent="0.2">
      <c r="A43" s="22"/>
      <c r="B43" s="40"/>
      <c r="C43" s="1147" t="s">
        <v>546</v>
      </c>
      <c r="D43" s="1148"/>
      <c r="E43" s="1149"/>
      <c r="F43" s="41">
        <v>0</v>
      </c>
      <c r="G43" s="42">
        <v>0</v>
      </c>
      <c r="H43" s="42">
        <v>0</v>
      </c>
      <c r="I43" s="42">
        <v>0.01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wjsLMsTio+6EtiYKCiWqgaWpaDYy4FoK3zlB/O0TvtMAw8zhoPRYJBVhz31Fa8xWhUyh41TiFWoSgFUI4KUjA==" saltValue="nVtQ1wjU+giFGUIy2+dG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613</v>
      </c>
      <c r="L45" s="60">
        <v>613</v>
      </c>
      <c r="M45" s="60">
        <v>623</v>
      </c>
      <c r="N45" s="60">
        <v>611</v>
      </c>
      <c r="O45" s="61">
        <v>604</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490</v>
      </c>
      <c r="L46" s="64" t="s">
        <v>490</v>
      </c>
      <c r="M46" s="64" t="s">
        <v>490</v>
      </c>
      <c r="N46" s="64" t="s">
        <v>490</v>
      </c>
      <c r="O46" s="65" t="s">
        <v>490</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490</v>
      </c>
      <c r="L47" s="64" t="s">
        <v>490</v>
      </c>
      <c r="M47" s="64" t="s">
        <v>490</v>
      </c>
      <c r="N47" s="64" t="s">
        <v>490</v>
      </c>
      <c r="O47" s="65" t="s">
        <v>490</v>
      </c>
      <c r="P47" s="48"/>
      <c r="Q47" s="48"/>
      <c r="R47" s="48"/>
      <c r="S47" s="48"/>
      <c r="T47" s="48"/>
      <c r="U47" s="48"/>
    </row>
    <row r="48" spans="1:21" ht="30.75" customHeight="1" x14ac:dyDescent="0.15">
      <c r="A48" s="48"/>
      <c r="B48" s="1177"/>
      <c r="C48" s="1178"/>
      <c r="D48" s="62"/>
      <c r="E48" s="1154" t="s">
        <v>13</v>
      </c>
      <c r="F48" s="1154"/>
      <c r="G48" s="1154"/>
      <c r="H48" s="1154"/>
      <c r="I48" s="1154"/>
      <c r="J48" s="1155"/>
      <c r="K48" s="63">
        <v>291</v>
      </c>
      <c r="L48" s="64">
        <v>305</v>
      </c>
      <c r="M48" s="64">
        <v>287</v>
      </c>
      <c r="N48" s="64">
        <v>273</v>
      </c>
      <c r="O48" s="65">
        <v>275</v>
      </c>
      <c r="P48" s="48"/>
      <c r="Q48" s="48"/>
      <c r="R48" s="48"/>
      <c r="S48" s="48"/>
      <c r="T48" s="48"/>
      <c r="U48" s="48"/>
    </row>
    <row r="49" spans="1:21" ht="30.75" customHeight="1" x14ac:dyDescent="0.15">
      <c r="A49" s="48"/>
      <c r="B49" s="1177"/>
      <c r="C49" s="1178"/>
      <c r="D49" s="62"/>
      <c r="E49" s="1154" t="s">
        <v>14</v>
      </c>
      <c r="F49" s="1154"/>
      <c r="G49" s="1154"/>
      <c r="H49" s="1154"/>
      <c r="I49" s="1154"/>
      <c r="J49" s="1155"/>
      <c r="K49" s="63" t="s">
        <v>490</v>
      </c>
      <c r="L49" s="64" t="s">
        <v>490</v>
      </c>
      <c r="M49" s="64" t="s">
        <v>490</v>
      </c>
      <c r="N49" s="64" t="s">
        <v>490</v>
      </c>
      <c r="O49" s="65" t="s">
        <v>490</v>
      </c>
      <c r="P49" s="48"/>
      <c r="Q49" s="48"/>
      <c r="R49" s="48"/>
      <c r="S49" s="48"/>
      <c r="T49" s="48"/>
      <c r="U49" s="48"/>
    </row>
    <row r="50" spans="1:21" ht="30.75" customHeight="1" x14ac:dyDescent="0.15">
      <c r="A50" s="48"/>
      <c r="B50" s="1177"/>
      <c r="C50" s="1178"/>
      <c r="D50" s="62"/>
      <c r="E50" s="1154" t="s">
        <v>15</v>
      </c>
      <c r="F50" s="1154"/>
      <c r="G50" s="1154"/>
      <c r="H50" s="1154"/>
      <c r="I50" s="1154"/>
      <c r="J50" s="1155"/>
      <c r="K50" s="63">
        <v>7</v>
      </c>
      <c r="L50" s="64">
        <v>7</v>
      </c>
      <c r="M50" s="64">
        <v>7</v>
      </c>
      <c r="N50" s="64">
        <v>5</v>
      </c>
      <c r="O50" s="65">
        <v>6</v>
      </c>
      <c r="P50" s="48"/>
      <c r="Q50" s="48"/>
      <c r="R50" s="48"/>
      <c r="S50" s="48"/>
      <c r="T50" s="48"/>
      <c r="U50" s="48"/>
    </row>
    <row r="51" spans="1:21" ht="30.75" customHeight="1" x14ac:dyDescent="0.15">
      <c r="A51" s="48"/>
      <c r="B51" s="1179"/>
      <c r="C51" s="1180"/>
      <c r="D51" s="66"/>
      <c r="E51" s="1154" t="s">
        <v>16</v>
      </c>
      <c r="F51" s="1154"/>
      <c r="G51" s="1154"/>
      <c r="H51" s="1154"/>
      <c r="I51" s="1154"/>
      <c r="J51" s="1155"/>
      <c r="K51" s="63">
        <v>0</v>
      </c>
      <c r="L51" s="64">
        <v>1</v>
      </c>
      <c r="M51" s="64">
        <v>1</v>
      </c>
      <c r="N51" s="64">
        <v>1</v>
      </c>
      <c r="O51" s="65">
        <v>1</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669</v>
      </c>
      <c r="L52" s="64">
        <v>674</v>
      </c>
      <c r="M52" s="64">
        <v>659</v>
      </c>
      <c r="N52" s="64">
        <v>651</v>
      </c>
      <c r="O52" s="65">
        <v>630</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242</v>
      </c>
      <c r="L53" s="69">
        <v>252</v>
      </c>
      <c r="M53" s="69">
        <v>259</v>
      </c>
      <c r="N53" s="69">
        <v>239</v>
      </c>
      <c r="O53" s="70">
        <v>256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x14b/MQxR5a29HJAJ8Po9Tu+H7EBsNhO7Ri/w3IIahCqnY2jVovNzkHk5iaLM/X0ofyI3RMQvyOpCac6Zbthw==" saltValue="9byX/7Q8cAT8zfdeY8HL7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5" t="s">
        <v>30</v>
      </c>
      <c r="C41" s="1196"/>
      <c r="D41" s="105"/>
      <c r="E41" s="1197" t="s">
        <v>31</v>
      </c>
      <c r="F41" s="1197"/>
      <c r="G41" s="1197"/>
      <c r="H41" s="1198"/>
      <c r="I41" s="355">
        <v>5429</v>
      </c>
      <c r="J41" s="356">
        <v>5304</v>
      </c>
      <c r="K41" s="356">
        <v>5299</v>
      </c>
      <c r="L41" s="356">
        <v>5131</v>
      </c>
      <c r="M41" s="357">
        <v>4916</v>
      </c>
    </row>
    <row r="42" spans="2:13" ht="27.75" customHeight="1" x14ac:dyDescent="0.15">
      <c r="B42" s="1185"/>
      <c r="C42" s="1186"/>
      <c r="D42" s="106"/>
      <c r="E42" s="1189" t="s">
        <v>32</v>
      </c>
      <c r="F42" s="1189"/>
      <c r="G42" s="1189"/>
      <c r="H42" s="1190"/>
      <c r="I42" s="358" t="s">
        <v>490</v>
      </c>
      <c r="J42" s="359" t="s">
        <v>490</v>
      </c>
      <c r="K42" s="359" t="s">
        <v>490</v>
      </c>
      <c r="L42" s="359" t="s">
        <v>490</v>
      </c>
      <c r="M42" s="360" t="s">
        <v>490</v>
      </c>
    </row>
    <row r="43" spans="2:13" ht="27.75" customHeight="1" x14ac:dyDescent="0.15">
      <c r="B43" s="1185"/>
      <c r="C43" s="1186"/>
      <c r="D43" s="106"/>
      <c r="E43" s="1189" t="s">
        <v>33</v>
      </c>
      <c r="F43" s="1189"/>
      <c r="G43" s="1189"/>
      <c r="H43" s="1190"/>
      <c r="I43" s="358">
        <v>2503</v>
      </c>
      <c r="J43" s="359">
        <v>2563</v>
      </c>
      <c r="K43" s="359">
        <v>2491</v>
      </c>
      <c r="L43" s="359">
        <v>2402</v>
      </c>
      <c r="M43" s="360">
        <v>2296</v>
      </c>
    </row>
    <row r="44" spans="2:13" ht="27.75" customHeight="1" x14ac:dyDescent="0.15">
      <c r="B44" s="1185"/>
      <c r="C44" s="1186"/>
      <c r="D44" s="106"/>
      <c r="E44" s="1189" t="s">
        <v>34</v>
      </c>
      <c r="F44" s="1189"/>
      <c r="G44" s="1189"/>
      <c r="H44" s="1190"/>
      <c r="I44" s="358" t="s">
        <v>490</v>
      </c>
      <c r="J44" s="359" t="s">
        <v>490</v>
      </c>
      <c r="K44" s="359" t="s">
        <v>490</v>
      </c>
      <c r="L44" s="359" t="s">
        <v>490</v>
      </c>
      <c r="M44" s="360" t="s">
        <v>490</v>
      </c>
    </row>
    <row r="45" spans="2:13" ht="27.75" customHeight="1" x14ac:dyDescent="0.15">
      <c r="B45" s="1185"/>
      <c r="C45" s="1186"/>
      <c r="D45" s="106"/>
      <c r="E45" s="1189" t="s">
        <v>35</v>
      </c>
      <c r="F45" s="1189"/>
      <c r="G45" s="1189"/>
      <c r="H45" s="1190"/>
      <c r="I45" s="358">
        <v>433</v>
      </c>
      <c r="J45" s="359">
        <v>406</v>
      </c>
      <c r="K45" s="359">
        <v>371</v>
      </c>
      <c r="L45" s="359">
        <v>308</v>
      </c>
      <c r="M45" s="360">
        <v>340</v>
      </c>
    </row>
    <row r="46" spans="2:13" ht="27.75" customHeight="1" x14ac:dyDescent="0.15">
      <c r="B46" s="1185"/>
      <c r="C46" s="1186"/>
      <c r="D46" s="107"/>
      <c r="E46" s="1189" t="s">
        <v>36</v>
      </c>
      <c r="F46" s="1189"/>
      <c r="G46" s="1189"/>
      <c r="H46" s="1190"/>
      <c r="I46" s="358" t="s">
        <v>490</v>
      </c>
      <c r="J46" s="359" t="s">
        <v>490</v>
      </c>
      <c r="K46" s="359" t="s">
        <v>490</v>
      </c>
      <c r="L46" s="359" t="s">
        <v>490</v>
      </c>
      <c r="M46" s="360" t="s">
        <v>490</v>
      </c>
    </row>
    <row r="47" spans="2:13" ht="27.75" customHeight="1" x14ac:dyDescent="0.15">
      <c r="B47" s="1185"/>
      <c r="C47" s="1186"/>
      <c r="D47" s="108"/>
      <c r="E47" s="1199" t="s">
        <v>37</v>
      </c>
      <c r="F47" s="1200"/>
      <c r="G47" s="1200"/>
      <c r="H47" s="1201"/>
      <c r="I47" s="358" t="s">
        <v>490</v>
      </c>
      <c r="J47" s="359" t="s">
        <v>490</v>
      </c>
      <c r="K47" s="359" t="s">
        <v>490</v>
      </c>
      <c r="L47" s="359" t="s">
        <v>490</v>
      </c>
      <c r="M47" s="360" t="s">
        <v>490</v>
      </c>
    </row>
    <row r="48" spans="2:13" ht="27.75" customHeight="1" x14ac:dyDescent="0.15">
      <c r="B48" s="1185"/>
      <c r="C48" s="1186"/>
      <c r="D48" s="106"/>
      <c r="E48" s="1189" t="s">
        <v>38</v>
      </c>
      <c r="F48" s="1189"/>
      <c r="G48" s="1189"/>
      <c r="H48" s="1190"/>
      <c r="I48" s="358" t="s">
        <v>490</v>
      </c>
      <c r="J48" s="359" t="s">
        <v>490</v>
      </c>
      <c r="K48" s="359" t="s">
        <v>490</v>
      </c>
      <c r="L48" s="359" t="s">
        <v>490</v>
      </c>
      <c r="M48" s="360" t="s">
        <v>490</v>
      </c>
    </row>
    <row r="49" spans="2:13" ht="27.75" customHeight="1" x14ac:dyDescent="0.15">
      <c r="B49" s="1187"/>
      <c r="C49" s="1188"/>
      <c r="D49" s="106"/>
      <c r="E49" s="1189" t="s">
        <v>39</v>
      </c>
      <c r="F49" s="1189"/>
      <c r="G49" s="1189"/>
      <c r="H49" s="1190"/>
      <c r="I49" s="358" t="s">
        <v>490</v>
      </c>
      <c r="J49" s="359" t="s">
        <v>490</v>
      </c>
      <c r="K49" s="359" t="s">
        <v>490</v>
      </c>
      <c r="L49" s="359" t="s">
        <v>490</v>
      </c>
      <c r="M49" s="360" t="s">
        <v>490</v>
      </c>
    </row>
    <row r="50" spans="2:13" ht="27.75" customHeight="1" x14ac:dyDescent="0.15">
      <c r="B50" s="1183" t="s">
        <v>40</v>
      </c>
      <c r="C50" s="1184"/>
      <c r="D50" s="109"/>
      <c r="E50" s="1189" t="s">
        <v>41</v>
      </c>
      <c r="F50" s="1189"/>
      <c r="G50" s="1189"/>
      <c r="H50" s="1190"/>
      <c r="I50" s="358">
        <v>4326</v>
      </c>
      <c r="J50" s="359">
        <v>4248</v>
      </c>
      <c r="K50" s="359">
        <v>4269</v>
      </c>
      <c r="L50" s="359">
        <v>4410</v>
      </c>
      <c r="M50" s="360">
        <v>4118</v>
      </c>
    </row>
    <row r="51" spans="2:13" ht="27.75" customHeight="1" x14ac:dyDescent="0.15">
      <c r="B51" s="1185"/>
      <c r="C51" s="1186"/>
      <c r="D51" s="106"/>
      <c r="E51" s="1189" t="s">
        <v>42</v>
      </c>
      <c r="F51" s="1189"/>
      <c r="G51" s="1189"/>
      <c r="H51" s="1190"/>
      <c r="I51" s="358">
        <v>71</v>
      </c>
      <c r="J51" s="359">
        <v>52</v>
      </c>
      <c r="K51" s="359">
        <v>86</v>
      </c>
      <c r="L51" s="359">
        <v>76</v>
      </c>
      <c r="M51" s="360">
        <v>65</v>
      </c>
    </row>
    <row r="52" spans="2:13" ht="27.75" customHeight="1" x14ac:dyDescent="0.15">
      <c r="B52" s="1187"/>
      <c r="C52" s="1188"/>
      <c r="D52" s="106"/>
      <c r="E52" s="1189" t="s">
        <v>43</v>
      </c>
      <c r="F52" s="1189"/>
      <c r="G52" s="1189"/>
      <c r="H52" s="1190"/>
      <c r="I52" s="358">
        <v>5866</v>
      </c>
      <c r="J52" s="359">
        <v>5748</v>
      </c>
      <c r="K52" s="359">
        <v>5536</v>
      </c>
      <c r="L52" s="359">
        <v>5214</v>
      </c>
      <c r="M52" s="360">
        <v>5071</v>
      </c>
    </row>
    <row r="53" spans="2:13" ht="27.75" customHeight="1" thickBot="1" x14ac:dyDescent="0.2">
      <c r="B53" s="1191" t="s">
        <v>19</v>
      </c>
      <c r="C53" s="1192"/>
      <c r="D53" s="110"/>
      <c r="E53" s="1193" t="s">
        <v>44</v>
      </c>
      <c r="F53" s="1193"/>
      <c r="G53" s="1193"/>
      <c r="H53" s="1194"/>
      <c r="I53" s="361">
        <v>-1897</v>
      </c>
      <c r="J53" s="362">
        <v>-1774</v>
      </c>
      <c r="K53" s="362">
        <v>-1729</v>
      </c>
      <c r="L53" s="362">
        <v>-1859</v>
      </c>
      <c r="M53" s="363">
        <v>-1701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JWFWUFBr/uhKP1zxdst2EyCB8RJV3MBp4VdTLm+Nl3EIJtCXCcZtxWCDivpVKIvx9HCnSi0M8FW5wU0KkpP2g==" saltValue="ucgI1Z6PDHJ8btac8Sil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0" t="s">
        <v>46</v>
      </c>
      <c r="D55" s="1210"/>
      <c r="E55" s="1211"/>
      <c r="F55" s="122">
        <v>2676</v>
      </c>
      <c r="G55" s="122">
        <v>2487</v>
      </c>
      <c r="H55" s="123">
        <v>2356</v>
      </c>
    </row>
    <row r="56" spans="2:8" ht="52.5" customHeight="1" x14ac:dyDescent="0.15">
      <c r="B56" s="124"/>
      <c r="C56" s="1212" t="s">
        <v>47</v>
      </c>
      <c r="D56" s="1212"/>
      <c r="E56" s="1213"/>
      <c r="F56" s="125">
        <v>626</v>
      </c>
      <c r="G56" s="125">
        <v>572</v>
      </c>
      <c r="H56" s="126">
        <v>547</v>
      </c>
    </row>
    <row r="57" spans="2:8" ht="53.25" customHeight="1" x14ac:dyDescent="0.15">
      <c r="B57" s="124"/>
      <c r="C57" s="1214" t="s">
        <v>48</v>
      </c>
      <c r="D57" s="1214"/>
      <c r="E57" s="1215"/>
      <c r="F57" s="127">
        <v>872</v>
      </c>
      <c r="G57" s="127">
        <v>1008</v>
      </c>
      <c r="H57" s="128">
        <v>1122</v>
      </c>
    </row>
    <row r="58" spans="2:8" ht="45.75" customHeight="1" x14ac:dyDescent="0.15">
      <c r="B58" s="129"/>
      <c r="C58" s="1202" t="s">
        <v>559</v>
      </c>
      <c r="D58" s="1203"/>
      <c r="E58" s="1204"/>
      <c r="F58" s="130">
        <v>286</v>
      </c>
      <c r="G58" s="130">
        <v>440</v>
      </c>
      <c r="H58" s="131">
        <v>598</v>
      </c>
    </row>
    <row r="59" spans="2:8" ht="45.75" customHeight="1" x14ac:dyDescent="0.15">
      <c r="B59" s="129"/>
      <c r="C59" s="1202" t="s">
        <v>560</v>
      </c>
      <c r="D59" s="1203"/>
      <c r="E59" s="1204"/>
      <c r="F59" s="130">
        <v>50</v>
      </c>
      <c r="G59" s="130">
        <v>150</v>
      </c>
      <c r="H59" s="131">
        <v>180</v>
      </c>
    </row>
    <row r="60" spans="2:8" ht="45.75" customHeight="1" x14ac:dyDescent="0.15">
      <c r="B60" s="129"/>
      <c r="C60" s="1202" t="s">
        <v>561</v>
      </c>
      <c r="D60" s="1203"/>
      <c r="E60" s="1204"/>
      <c r="F60" s="130">
        <v>104</v>
      </c>
      <c r="G60" s="130">
        <v>100</v>
      </c>
      <c r="H60" s="131">
        <v>90</v>
      </c>
    </row>
    <row r="61" spans="2:8" ht="45.75" customHeight="1" x14ac:dyDescent="0.15">
      <c r="B61" s="129"/>
      <c r="C61" s="1202" t="s">
        <v>558</v>
      </c>
      <c r="D61" s="1203"/>
      <c r="E61" s="1204"/>
      <c r="F61" s="130">
        <v>98</v>
      </c>
      <c r="G61" s="130">
        <v>128</v>
      </c>
      <c r="H61" s="131">
        <v>82</v>
      </c>
    </row>
    <row r="62" spans="2:8" ht="45.75" customHeight="1" thickBot="1" x14ac:dyDescent="0.2">
      <c r="B62" s="132"/>
      <c r="C62" s="1205" t="s">
        <v>562</v>
      </c>
      <c r="D62" s="1206"/>
      <c r="E62" s="1207"/>
      <c r="F62" s="133">
        <v>183</v>
      </c>
      <c r="G62" s="133">
        <v>51</v>
      </c>
      <c r="H62" s="134">
        <v>60</v>
      </c>
    </row>
    <row r="63" spans="2:8" ht="52.5" customHeight="1" thickBot="1" x14ac:dyDescent="0.2">
      <c r="B63" s="135"/>
      <c r="C63" s="1208" t="s">
        <v>49</v>
      </c>
      <c r="D63" s="1208"/>
      <c r="E63" s="1209"/>
      <c r="F63" s="136">
        <v>4174</v>
      </c>
      <c r="G63" s="136">
        <v>4068</v>
      </c>
      <c r="H63" s="137">
        <v>4024</v>
      </c>
    </row>
    <row r="64" spans="2:8" x14ac:dyDescent="0.15"/>
  </sheetData>
  <sheetProtection algorithmName="SHA-512" hashValue="zpz3hBmBvHHy3yQOOIrp3R+1thaa6b1Yoku3UnNYlB3R+pc1gRXBcuA3WHN7lw1VEoRVVxQb++WtKmLKiDKGaA==" saltValue="j+0/ndpky9+j7A2Z6VWE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310715</v>
      </c>
      <c r="E3" s="156"/>
      <c r="F3" s="157">
        <v>268375</v>
      </c>
      <c r="G3" s="158"/>
      <c r="H3" s="159"/>
    </row>
    <row r="4" spans="1:8" x14ac:dyDescent="0.15">
      <c r="A4" s="160"/>
      <c r="B4" s="161"/>
      <c r="C4" s="162"/>
      <c r="D4" s="163">
        <v>121689</v>
      </c>
      <c r="E4" s="164"/>
      <c r="F4" s="165">
        <v>119602</v>
      </c>
      <c r="G4" s="166"/>
      <c r="H4" s="167"/>
    </row>
    <row r="5" spans="1:8" x14ac:dyDescent="0.15">
      <c r="A5" s="148" t="s">
        <v>522</v>
      </c>
      <c r="B5" s="153"/>
      <c r="C5" s="154"/>
      <c r="D5" s="155">
        <v>235085</v>
      </c>
      <c r="E5" s="156"/>
      <c r="F5" s="157">
        <v>301035</v>
      </c>
      <c r="G5" s="158"/>
      <c r="H5" s="159"/>
    </row>
    <row r="6" spans="1:8" x14ac:dyDescent="0.15">
      <c r="A6" s="160"/>
      <c r="B6" s="161"/>
      <c r="C6" s="162"/>
      <c r="D6" s="163">
        <v>139045</v>
      </c>
      <c r="E6" s="164"/>
      <c r="F6" s="165">
        <v>154376</v>
      </c>
      <c r="G6" s="166"/>
      <c r="H6" s="167"/>
    </row>
    <row r="7" spans="1:8" x14ac:dyDescent="0.15">
      <c r="A7" s="148" t="s">
        <v>523</v>
      </c>
      <c r="B7" s="153"/>
      <c r="C7" s="154"/>
      <c r="D7" s="155">
        <v>267023</v>
      </c>
      <c r="E7" s="156"/>
      <c r="F7" s="157">
        <v>277467</v>
      </c>
      <c r="G7" s="158"/>
      <c r="H7" s="159"/>
    </row>
    <row r="8" spans="1:8" x14ac:dyDescent="0.15">
      <c r="A8" s="160"/>
      <c r="B8" s="161"/>
      <c r="C8" s="162"/>
      <c r="D8" s="163">
        <v>166264</v>
      </c>
      <c r="E8" s="164"/>
      <c r="F8" s="165">
        <v>128378</v>
      </c>
      <c r="G8" s="166"/>
      <c r="H8" s="167"/>
    </row>
    <row r="9" spans="1:8" x14ac:dyDescent="0.15">
      <c r="A9" s="148" t="s">
        <v>524</v>
      </c>
      <c r="B9" s="153"/>
      <c r="C9" s="154"/>
      <c r="D9" s="155">
        <v>285545</v>
      </c>
      <c r="E9" s="156"/>
      <c r="F9" s="157">
        <v>282256</v>
      </c>
      <c r="G9" s="158"/>
      <c r="H9" s="159"/>
    </row>
    <row r="10" spans="1:8" x14ac:dyDescent="0.15">
      <c r="A10" s="160"/>
      <c r="B10" s="161"/>
      <c r="C10" s="162"/>
      <c r="D10" s="163">
        <v>179562</v>
      </c>
      <c r="E10" s="164"/>
      <c r="F10" s="165">
        <v>145453</v>
      </c>
      <c r="G10" s="166"/>
      <c r="H10" s="167"/>
    </row>
    <row r="11" spans="1:8" x14ac:dyDescent="0.15">
      <c r="A11" s="148" t="s">
        <v>525</v>
      </c>
      <c r="B11" s="153"/>
      <c r="C11" s="154"/>
      <c r="D11" s="155">
        <v>169489</v>
      </c>
      <c r="E11" s="156"/>
      <c r="F11" s="157">
        <v>295341</v>
      </c>
      <c r="G11" s="158"/>
      <c r="H11" s="159"/>
    </row>
    <row r="12" spans="1:8" x14ac:dyDescent="0.15">
      <c r="A12" s="160"/>
      <c r="B12" s="161"/>
      <c r="C12" s="168"/>
      <c r="D12" s="163">
        <v>116162</v>
      </c>
      <c r="E12" s="164"/>
      <c r="F12" s="165">
        <v>137402</v>
      </c>
      <c r="G12" s="166"/>
      <c r="H12" s="167"/>
    </row>
    <row r="13" spans="1:8" x14ac:dyDescent="0.15">
      <c r="A13" s="148"/>
      <c r="B13" s="153"/>
      <c r="C13" s="169"/>
      <c r="D13" s="170">
        <v>253571</v>
      </c>
      <c r="E13" s="171"/>
      <c r="F13" s="172">
        <v>284895</v>
      </c>
      <c r="G13" s="173"/>
      <c r="H13" s="159"/>
    </row>
    <row r="14" spans="1:8" x14ac:dyDescent="0.15">
      <c r="A14" s="160"/>
      <c r="B14" s="161"/>
      <c r="C14" s="162"/>
      <c r="D14" s="163">
        <v>144544</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7.62</v>
      </c>
      <c r="C19" s="174">
        <f>ROUND(VALUE(SUBSTITUTE(実質収支比率等に係る経年分析!G$48,"▲","-")),2)</f>
        <v>5.71</v>
      </c>
      <c r="D19" s="174">
        <f>ROUND(VALUE(SUBSTITUTE(実質収支比率等に係る経年分析!H$48,"▲","-")),2)</f>
        <v>9.69</v>
      </c>
      <c r="E19" s="174">
        <f>ROUND(VALUE(SUBSTITUTE(実質収支比率等に係る経年分析!I$48,"▲","-")),2)</f>
        <v>10.37</v>
      </c>
      <c r="F19" s="174">
        <f>ROUND(VALUE(SUBSTITUTE(実質収支比率等に係る経年分析!J$48,"▲","-")),2)</f>
        <v>6.78</v>
      </c>
    </row>
    <row r="20" spans="1:11" x14ac:dyDescent="0.15">
      <c r="A20" s="174" t="s">
        <v>53</v>
      </c>
      <c r="B20" s="174">
        <f>ROUND(VALUE(SUBSTITUTE(実質収支比率等に係る経年分析!F$47,"▲","-")),2)</f>
        <v>79.790000000000006</v>
      </c>
      <c r="C20" s="174">
        <f>ROUND(VALUE(SUBSTITUTE(実質収支比率等に係る経年分析!G$47,"▲","-")),2)</f>
        <v>73.47</v>
      </c>
      <c r="D20" s="174">
        <f>ROUND(VALUE(SUBSTITUTE(実質収支比率等に係る経年分析!H$47,"▲","-")),2)</f>
        <v>68.31</v>
      </c>
      <c r="E20" s="174">
        <f>ROUND(VALUE(SUBSTITUTE(実質収支比率等に係る経年分析!I$47,"▲","-")),2)</f>
        <v>64.89</v>
      </c>
      <c r="F20" s="174">
        <f>ROUND(VALUE(SUBSTITUTE(実質収支比率等に係る経年分析!J$47,"▲","-")),2)</f>
        <v>61.16</v>
      </c>
    </row>
    <row r="21" spans="1:11" x14ac:dyDescent="0.15">
      <c r="A21" s="174" t="s">
        <v>54</v>
      </c>
      <c r="B21" s="174">
        <f>IF(ISNUMBER(VALUE(SUBSTITUTE(実質収支比率等に係る経年分析!F$49,"▲","-"))),ROUND(VALUE(SUBSTITUTE(実質収支比率等に係る経年分析!F$49,"▲","-")),2),NA())</f>
        <v>-4.67</v>
      </c>
      <c r="C21" s="174">
        <f>IF(ISNUMBER(VALUE(SUBSTITUTE(実質収支比率等に係る経年分析!G$49,"▲","-"))),ROUND(VALUE(SUBSTITUTE(実質収支比率等に係る経年分析!G$49,"▲","-")),2),NA())</f>
        <v>-9.75</v>
      </c>
      <c r="D21" s="174">
        <f>IF(ISNUMBER(VALUE(SUBSTITUTE(実質収支比率等に係る経年分析!H$49,"▲","-"))),ROUND(VALUE(SUBSTITUTE(実質収支比率等に係る経年分析!H$49,"▲","-")),2),NA())</f>
        <v>0.51</v>
      </c>
      <c r="E21" s="174">
        <f>IF(ISNUMBER(VALUE(SUBSTITUTE(実質収支比率等に係る経年分析!I$49,"▲","-"))),ROUND(VALUE(SUBSTITUTE(実質収支比率等に係る経年分析!I$49,"▲","-")),2),NA())</f>
        <v>-9.41</v>
      </c>
      <c r="F21" s="174">
        <f>IF(ISNUMBER(VALUE(SUBSTITUTE(実質収支比率等に係る経年分析!J$49,"▲","-"))),ROUND(VALUE(SUBSTITUTE(実質収支比率等に係る経年分析!J$49,"▲","-")),2),NA())</f>
        <v>-12.15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雄武町後期高齢者医療事業特別会計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雄武町国民健康保険事業特別会計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雄武町簡易水道事業特別会計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雄武町公共下水道事業特別会計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雄武町立介護老人保健施設事業特別会計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雄武町介護保険事業特別会計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v>
      </c>
    </row>
    <row r="35" spans="1:16" x14ac:dyDescent="0.15">
      <c r="A35" s="175" t="str">
        <f>IF(連結実質赤字比率に係る赤字・黒字の構成分析!C$35="",NA(),連結実質赤字比率に係る赤字・黒字の構成分析!C$35)</f>
        <v>雄武町国民健康保険病院事業会計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669</v>
      </c>
      <c r="E42" s="176"/>
      <c r="F42" s="176"/>
      <c r="G42" s="176">
        <f>'実質公債費比率（分子）の構造'!L$52</f>
        <v>674</v>
      </c>
      <c r="H42" s="176"/>
      <c r="I42" s="176"/>
      <c r="J42" s="176">
        <f>'実質公債費比率（分子）の構造'!M$52</f>
        <v>659</v>
      </c>
      <c r="K42" s="176"/>
      <c r="L42" s="176"/>
      <c r="M42" s="176">
        <f>'実質公債費比率（分子）の構造'!N$52</f>
        <v>651</v>
      </c>
      <c r="N42" s="176"/>
      <c r="O42" s="176"/>
      <c r="P42" s="176">
        <f>'実質公債費比率（分子）の構造'!O$52</f>
        <v>630</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7</v>
      </c>
      <c r="C44" s="176"/>
      <c r="D44" s="176"/>
      <c r="E44" s="176">
        <f>'実質公債費比率（分子）の構造'!L$50</f>
        <v>7</v>
      </c>
      <c r="F44" s="176"/>
      <c r="G44" s="176"/>
      <c r="H44" s="176">
        <f>'実質公債費比率（分子）の構造'!M$50</f>
        <v>7</v>
      </c>
      <c r="I44" s="176"/>
      <c r="J44" s="176"/>
      <c r="K44" s="176">
        <f>'実質公債費比率（分子）の構造'!N$50</f>
        <v>5</v>
      </c>
      <c r="L44" s="176"/>
      <c r="M44" s="176"/>
      <c r="N44" s="176">
        <f>'実質公債費比率（分子）の構造'!O$50</f>
        <v>6</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291</v>
      </c>
      <c r="C46" s="176"/>
      <c r="D46" s="176"/>
      <c r="E46" s="176">
        <f>'実質公債費比率（分子）の構造'!L$48</f>
        <v>305</v>
      </c>
      <c r="F46" s="176"/>
      <c r="G46" s="176"/>
      <c r="H46" s="176">
        <f>'実質公債費比率（分子）の構造'!M$48</f>
        <v>287</v>
      </c>
      <c r="I46" s="176"/>
      <c r="J46" s="176"/>
      <c r="K46" s="176">
        <f>'実質公債費比率（分子）の構造'!N$48</f>
        <v>273</v>
      </c>
      <c r="L46" s="176"/>
      <c r="M46" s="176"/>
      <c r="N46" s="176">
        <f>'実質公債費比率（分子）の構造'!O$48</f>
        <v>275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613</v>
      </c>
      <c r="C49" s="176"/>
      <c r="D49" s="176"/>
      <c r="E49" s="176">
        <f>'実質公債費比率（分子）の構造'!L$45</f>
        <v>613</v>
      </c>
      <c r="F49" s="176"/>
      <c r="G49" s="176"/>
      <c r="H49" s="176">
        <f>'実質公債費比率（分子）の構造'!M$45</f>
        <v>623</v>
      </c>
      <c r="I49" s="176"/>
      <c r="J49" s="176"/>
      <c r="K49" s="176">
        <f>'実質公債費比率（分子）の構造'!N$45</f>
        <v>611</v>
      </c>
      <c r="L49" s="176"/>
      <c r="M49" s="176"/>
      <c r="N49" s="176">
        <f>'実質公債費比率（分子）の構造'!O$45</f>
        <v>604</v>
      </c>
      <c r="O49" s="176"/>
      <c r="P49" s="176"/>
    </row>
    <row r="50" spans="1:16" x14ac:dyDescent="0.15">
      <c r="A50" s="176" t="s">
        <v>67</v>
      </c>
      <c r="B50" s="176" t="e">
        <f>NA()</f>
        <v>#N/A</v>
      </c>
      <c r="C50" s="176">
        <f>IF(ISNUMBER('実質公債費比率（分子）の構造'!K$53),'実質公債費比率（分子）の構造'!K$53,NA())</f>
        <v>242</v>
      </c>
      <c r="D50" s="176" t="e">
        <f>NA()</f>
        <v>#N/A</v>
      </c>
      <c r="E50" s="176" t="e">
        <f>NA()</f>
        <v>#N/A</v>
      </c>
      <c r="F50" s="176">
        <f>IF(ISNUMBER('実質公債費比率（分子）の構造'!L$53),'実質公債費比率（分子）の構造'!L$53,NA())</f>
        <v>252</v>
      </c>
      <c r="G50" s="176" t="e">
        <f>NA()</f>
        <v>#N/A</v>
      </c>
      <c r="H50" s="176" t="e">
        <f>NA()</f>
        <v>#N/A</v>
      </c>
      <c r="I50" s="176">
        <f>IF(ISNUMBER('実質公債費比率（分子）の構造'!M$53),'実質公債費比率（分子）の構造'!M$53,NA())</f>
        <v>259</v>
      </c>
      <c r="J50" s="176" t="e">
        <f>NA()</f>
        <v>#N/A</v>
      </c>
      <c r="K50" s="176" t="e">
        <f>NA()</f>
        <v>#N/A</v>
      </c>
      <c r="L50" s="176">
        <f>IF(ISNUMBER('実質公債費比率（分子）の構造'!N$53),'実質公債費比率（分子）の構造'!N$53,NA())</f>
        <v>239</v>
      </c>
      <c r="M50" s="176" t="e">
        <f>NA()</f>
        <v>#N/A</v>
      </c>
      <c r="N50" s="176" t="e">
        <f>NA()</f>
        <v>#N/A</v>
      </c>
      <c r="O50" s="176">
        <f>IF(ISNUMBER('実質公債費比率（分子）の構造'!O$53),'実質公債費比率（分子）の構造'!O$53,NA())</f>
        <v>256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5866</v>
      </c>
      <c r="E56" s="175"/>
      <c r="F56" s="175"/>
      <c r="G56" s="175">
        <f>'将来負担比率（分子）の構造'!J$52</f>
        <v>5748</v>
      </c>
      <c r="H56" s="175"/>
      <c r="I56" s="175"/>
      <c r="J56" s="175">
        <f>'将来負担比率（分子）の構造'!K$52</f>
        <v>5536</v>
      </c>
      <c r="K56" s="175"/>
      <c r="L56" s="175"/>
      <c r="M56" s="175">
        <f>'将来負担比率（分子）の構造'!L$52</f>
        <v>5214</v>
      </c>
      <c r="N56" s="175"/>
      <c r="O56" s="175"/>
      <c r="P56" s="175">
        <f>'将来負担比率（分子）の構造'!M$52</f>
        <v>5071</v>
      </c>
    </row>
    <row r="57" spans="1:16" x14ac:dyDescent="0.15">
      <c r="A57" s="175" t="s">
        <v>42</v>
      </c>
      <c r="B57" s="175"/>
      <c r="C57" s="175"/>
      <c r="D57" s="175">
        <f>'将来負担比率（分子）の構造'!I$51</f>
        <v>71</v>
      </c>
      <c r="E57" s="175"/>
      <c r="F57" s="175"/>
      <c r="G57" s="175">
        <f>'将来負担比率（分子）の構造'!J$51</f>
        <v>52</v>
      </c>
      <c r="H57" s="175"/>
      <c r="I57" s="175"/>
      <c r="J57" s="175">
        <f>'将来負担比率（分子）の構造'!K$51</f>
        <v>86</v>
      </c>
      <c r="K57" s="175"/>
      <c r="L57" s="175"/>
      <c r="M57" s="175">
        <f>'将来負担比率（分子）の構造'!L$51</f>
        <v>76</v>
      </c>
      <c r="N57" s="175"/>
      <c r="O57" s="175"/>
      <c r="P57" s="175">
        <f>'将来負担比率（分子）の構造'!M$51</f>
        <v>65</v>
      </c>
    </row>
    <row r="58" spans="1:16" x14ac:dyDescent="0.15">
      <c r="A58" s="175" t="s">
        <v>41</v>
      </c>
      <c r="B58" s="175"/>
      <c r="C58" s="175"/>
      <c r="D58" s="175">
        <f>'将来負担比率（分子）の構造'!I$50</f>
        <v>4326</v>
      </c>
      <c r="E58" s="175"/>
      <c r="F58" s="175"/>
      <c r="G58" s="175">
        <f>'将来負担比率（分子）の構造'!J$50</f>
        <v>4248</v>
      </c>
      <c r="H58" s="175"/>
      <c r="I58" s="175"/>
      <c r="J58" s="175">
        <f>'将来負担比率（分子）の構造'!K$50</f>
        <v>4269</v>
      </c>
      <c r="K58" s="175"/>
      <c r="L58" s="175"/>
      <c r="M58" s="175">
        <f>'将来負担比率（分子）の構造'!L$50</f>
        <v>4410</v>
      </c>
      <c r="N58" s="175"/>
      <c r="O58" s="175"/>
      <c r="P58" s="175">
        <f>'将来負担比率（分子）の構造'!M$50</f>
        <v>4118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433</v>
      </c>
      <c r="C62" s="175"/>
      <c r="D62" s="175"/>
      <c r="E62" s="175">
        <f>'将来負担比率（分子）の構造'!J$45</f>
        <v>406</v>
      </c>
      <c r="F62" s="175"/>
      <c r="G62" s="175"/>
      <c r="H62" s="175">
        <f>'将来負担比率（分子）の構造'!K$45</f>
        <v>371</v>
      </c>
      <c r="I62" s="175"/>
      <c r="J62" s="175"/>
      <c r="K62" s="175">
        <f>'将来負担比率（分子）の構造'!L$45</f>
        <v>308</v>
      </c>
      <c r="L62" s="175"/>
      <c r="M62" s="175"/>
      <c r="N62" s="175">
        <f>'将来負担比率（分子）の構造'!M$45</f>
        <v>340</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2503</v>
      </c>
      <c r="C64" s="175"/>
      <c r="D64" s="175"/>
      <c r="E64" s="175">
        <f>'将来負担比率（分子）の構造'!J$43</f>
        <v>2563</v>
      </c>
      <c r="F64" s="175"/>
      <c r="G64" s="175"/>
      <c r="H64" s="175">
        <f>'将来負担比率（分子）の構造'!K$43</f>
        <v>2491</v>
      </c>
      <c r="I64" s="175"/>
      <c r="J64" s="175"/>
      <c r="K64" s="175">
        <f>'将来負担比率（分子）の構造'!L$43</f>
        <v>2402</v>
      </c>
      <c r="L64" s="175"/>
      <c r="M64" s="175"/>
      <c r="N64" s="175">
        <f>'将来負担比率（分子）の構造'!M$43</f>
        <v>2296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5429</v>
      </c>
      <c r="C66" s="175"/>
      <c r="D66" s="175"/>
      <c r="E66" s="175">
        <f>'将来負担比率（分子）の構造'!J$41</f>
        <v>5304</v>
      </c>
      <c r="F66" s="175"/>
      <c r="G66" s="175"/>
      <c r="H66" s="175">
        <f>'将来負担比率（分子）の構造'!K$41</f>
        <v>5299</v>
      </c>
      <c r="I66" s="175"/>
      <c r="J66" s="175"/>
      <c r="K66" s="175">
        <f>'将来負担比率（分子）の構造'!L$41</f>
        <v>5131</v>
      </c>
      <c r="L66" s="175"/>
      <c r="M66" s="175"/>
      <c r="N66" s="175">
        <f>'将来負担比率（分子）の構造'!M$41</f>
        <v>4916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2676</v>
      </c>
      <c r="C72" s="179">
        <f>基金残高に係る経年分析!G55</f>
        <v>2487</v>
      </c>
      <c r="D72" s="179">
        <f>基金残高に係る経年分析!H55</f>
        <v>2356</v>
      </c>
    </row>
    <row r="73" spans="1:16" x14ac:dyDescent="0.15">
      <c r="A73" s="178" t="s">
        <v>74</v>
      </c>
      <c r="B73" s="179">
        <f>基金残高に係る経年分析!F56</f>
        <v>626</v>
      </c>
      <c r="C73" s="179">
        <f>基金残高に係る経年分析!G56</f>
        <v>572</v>
      </c>
      <c r="D73" s="179">
        <f>基金残高に係る経年分析!H56</f>
        <v>547</v>
      </c>
    </row>
    <row r="74" spans="1:16" x14ac:dyDescent="0.15">
      <c r="A74" s="178" t="s">
        <v>75</v>
      </c>
      <c r="B74" s="179">
        <f>基金残高に係る経年分析!F57</f>
        <v>872</v>
      </c>
      <c r="C74" s="179">
        <f>基金残高に係る経年分析!G57</f>
        <v>1008</v>
      </c>
      <c r="D74" s="179">
        <f>基金残高に係る経年分析!H57</f>
        <v>1122</v>
      </c>
    </row>
  </sheetData>
  <sheetProtection algorithmName="SHA-512" hashValue="egDOgvkocqV/NIAiX9VKAqSfeyGJfgyLzB+oHqI6GUVnaJif1RFeOEjsENdpkJ0DA/ICbX9F/H2e5ynJhaGm3w==" saltValue="yox3+EsC2eIxmUr86ASF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2025-03-13T10:25:03Z</cp:lastPrinted>
  <dcterms:created xsi:type="dcterms:W3CDTF">2025-02-19T00:18:27Z</dcterms:created>
  <dcterms:modified xsi:type="dcterms:W3CDTF">2025-03-14T07:32:28Z</dcterms:modified>
  <cp:category/>
</cp:coreProperties>
</file>