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務企画課\02財政係\財政状況資料集\R06.03.06令和４年度財政状況資料集の作成及び提出について\3月報告\提出\【財政状況資料集】_015636_雄武町_2022\"/>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BW34" i="10"/>
  <c r="BW35" i="10" s="1"/>
  <c r="C34" i="10"/>
  <c r="BW36" i="10" l="1"/>
  <c r="BW37" i="10" s="1"/>
  <c r="BW38" i="10" s="1"/>
  <c r="BW39" i="10" s="1"/>
  <c r="BW40" i="10" s="1"/>
  <c r="BW41" i="10" s="1"/>
  <c r="AM34"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<sst xmlns="http://schemas.openxmlformats.org/spreadsheetml/2006/main" count="1100" uniqueCount="603">
  <si>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</si>
  <si>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</si>
  <si>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</si>
  <si>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</si>
  <si>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</si>
  <si>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</si>
  <si>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</si>
  <si>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</si>
  <si>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</si>
  <si>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</si>
  <si>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</si>
  <si>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</si>
  <si>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</si>
  <si>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</si>
  <si>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</si>
  <si>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</si>
  <si>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</si>
  <si>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</si>
  <si>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</si>
  <si>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</si>
  <si>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</si>
  <si>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</si>
  <si>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</si>
  <si>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</si>
  <si>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</si>
  <si>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</si>
  <si>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</si>
  <si>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</si>
  <si>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</si>
  <si>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</si>
  <si>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</si>
  <si>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</si>
  <si>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</si>
  <si>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</si>
  <si>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</si>
  <si>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</si>
  <si>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</si>
  <si>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</si>
  <si>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</si>
  <si>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</si>
  <si>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</si>
  <si>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</si>
  <si>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</si>
  <si>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</si>
  <si>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</si>
  <si>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</si>
  <si>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</si>
  <si>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</si>
  <si>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</si>
  <si>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</si>
  <si>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</si>
  <si>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</si>
  <si>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</si>
  <si>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</si>
  <si>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</si>
  <si>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</si>
  <si>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</si>
  <si>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</si>
  <si>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</si>
  <si>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</si>
  <si>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</si>
  <si>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</si>
  <si>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</si>
  <si>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</si>
  <si>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</si>
  <si>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</si>
  <si>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</si>
  <si>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</si>
  <si>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</si>
  <si>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</si>
  <si>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</si>
  <si>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</si>
  <si>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</si>
  <si>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</si>
  <si>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</si>
  <si>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</si>
  <si>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</si>
  <si>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</si>
  <si>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</si>
  <si>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</si>
  <si>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</si>
  <si>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</si>
  <si>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</si>
  <si>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</si>
  <si>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</si>
  <si>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</si>
  <si>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</si>
  <si>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</si>
  <si>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</si>
  <si>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</si>
  <si>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</si>
  <si>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</si>
  <si>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</si>
  <si>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</si>
  <si>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</si>
  <si>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</si>
  <si>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</si>
  <si>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</si>
  <si>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</si>
  <si>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雄武町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</si>
  <si>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</si>
  <si>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</si>
  <si>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</si>
  <si>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</si>
  <si>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</si>
  <si>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</si>
  <si>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</si>
  <si>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</si>
  <si>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</si>
  <si>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</si>
  <si>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</si>
  <si>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</si>
  <si>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</si>
  <si>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</si>
  <si>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</si>
  <si>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</si>
  <si>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</si>
  <si>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</si>
  <si>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</si>
  <si>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</si>
  <si>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</si>
  <si>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</si>
  <si>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</si>
  <si>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</si>
  <si>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</si>
  <si>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</si>
  <si>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</si>
  <si>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</si>
  <si>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</si>
  <si>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</si>
  <si>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</si>
  <si>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</si>
  <si>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</si>
  <si>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</si>
  <si>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</si>
  <si>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</si>
  <si>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</si>
  <si>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</si>
  <si>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</si>
  <si>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</si>
  <si>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</si>
  <si>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</si>
  <si>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</si>
  <si>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</si>
  <si>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</si>
  <si>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</si>
  <si>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</si>
  <si>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</si>
  <si>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</si>
  <si>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</si>
  <si>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</si>
  <si>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</si>
  <si>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</si>
  <si>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</si>
  <si>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</si>
  <si>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</si>
  <si>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</si>
  <si>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</si>
  <si>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</si>
  <si>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</si>
  <si>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</si>
  <si>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</si>
  <si>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</si>
  <si>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</si>
  <si>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</si>
  <si>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</si>
  <si>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</si>
  <si>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</si>
  <si>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</si>
  <si>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</si>
  <si>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</si>
  <si>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</si>
  <si>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</si>
  <si>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</si>
  <si>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</si>
  <si>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</si>
  <si>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</si>
  <si>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</si>
  <si>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</si>
  <si>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</si>
  <si>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</si>
  <si>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</si>
  <si>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</si>
  <si>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</si>
  <si>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</si>
  <si>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</si>
  <si>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</si>
  <si>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</si>
  <si>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</si>
  <si>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</si>
  <si>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</si>
  <si>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</si>
  <si>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</si>
  <si>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</si>
  <si>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</si>
  <si>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</si>
  <si>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</si>
  <si>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</si>
  <si>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</si>
  <si>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</si>
  <si>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</si>
  <si>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</si>
  <si>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</si>
  <si>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</si>
  <si>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</si>
  <si>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</si>
  <si>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</si>
  <si>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</si>
  <si>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</si>
  <si>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</si>
  <si>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</si>
  <si>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</si>
  <si>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</si>
  <si>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</si>
  <si>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</si>
  <si>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</si>
  <si>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</si>
  <si>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北海道雄武町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</si>
  <si>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</si>
  <si>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</si>
  <si>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</si>
  <si>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</si>
  <si>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</si>
  <si>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</si>
  <si>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</si>
  <si>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</si>
  <si>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</si>
  <si>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</si>
  <si>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</si>
  <si>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</si>
  <si>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</si>
  <si>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</si>
  <si>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</si>
  <si>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</si>
  <si>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</si>
  <si>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</si>
  <si>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</si>
  <si>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</si>
  <si>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</si>
  <si>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</si>
  <si>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</si>
  <si>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</si>
  <si>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</si>
  <si>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</si>
  <si>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</si>
  <si>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</si>
  <si>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</si>
  <si>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</si>
  <si>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</si>
  <si>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</si>
  <si>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</si>
  <si>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</si>
  <si>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</si>
  <si>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</si>
  <si>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</si>
  <si>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</si>
  <si>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</si>
  <si>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</si>
  <si>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</si>
  <si>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</si>
  <si>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</si>
  <si>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</si>
  <si>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</si>
  <si>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</si>
  <si>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</si>
  <si>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</si>
  <si>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</si>
  <si>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</si>
  <si>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</si>
  <si>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</si>
  <si>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</si>
  <si>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</si>
  <si>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</si>
  <si>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</si>
  <si>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</si>
  <si>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</si>
  <si>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</si>
  <si>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</si>
  <si>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</si>
  <si>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</si>
  <si>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</si>
  <si>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</si>
  <si>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</si>
  <si>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</si>
  <si>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</si>
  <si>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</si>
  <si>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</si>
  <si>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</si>
  <si>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</si>
  <si>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</si>
  <si>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</si>
  <si>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</si>
  <si>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</si>
  <si>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</si>
  <si>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</si>
  <si>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</si>
  <si>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</si>
  <si>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</si>
  <si>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</si>
  <si>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</si>
  <si>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</si>
  <si>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</si>
  <si>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</si>
  <si>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</si>
  <si>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</si>
  <si>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</si>
  <si>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</si>
  <si>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</si>
  <si>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</si>
  <si>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</si>
  <si>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</si>
  <si>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</si>
  <si>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</si>
  <si>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</si>
  <si>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</si>
  <si>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</si>
  <si>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</si>
  <si>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</si>
  <si>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</si>
  <si>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</si>
  <si>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</si>
  <si>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</si>
  <si>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</si>
  <si>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</si>
  <si>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</si>
  <si>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</si>
  <si>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</si>
  <si>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</si>
  <si>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</si>
  <si>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</si>
  <si>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</si>
  <si>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</si>
  <si>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</si>
  <si>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</si>
  <si>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</si>
  <si>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</si>
  <si>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</si>
  <si>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</si>
  <si>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</si>
  <si>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</si>
  <si>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</si>
  <si>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</si>
  <si>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</si>
  <si>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</si>
  <si>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</si>
  <si>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</si>
  <si>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</si>
  <si>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</si>
  <si>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</si>
  <si>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</si>
  <si>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</si>
  <si>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</si>
  <si>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</si>
  <si>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</si>
  <si>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</si>
  <si>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</si>
  <si>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</si>
  <si>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</si>
  <si>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</si>
  <si>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</si>
  <si>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</si>
  <si>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</si>
  <si>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</si>
  <si>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</si>
  <si>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</si>
  <si>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</si>
  <si>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</si>
  <si>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</si>
  <si>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</si>
  <si>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</si>
  <si>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北海道雄武町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</si>
  <si>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</si>
  <si>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</si>
  <si>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</si>
  <si>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</si>
  <si>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</si>
  <si>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</si>
  <si>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</si>
  <si>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</si>
  <si>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</si>
  <si>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</si>
  <si>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</si>
  <si>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</si>
  <si>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</si>
  <si>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</si>
  <si>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</si>
  <si>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</si>
  <si>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</si>
  <si>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</si>
  <si>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</si>
  <si>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</si>
  <si>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</si>
  <si>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</si>
  <si>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</si>
  <si>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</si>
  <si>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</si>
  <si>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</si>
  <si>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</si>
  <si>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</si>
  <si>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</si>
  <si>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</si>
  <si>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</si>
  <si>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</si>
  <si>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</si>
  <si>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</si>
  <si>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雄武町国民健康保険事業特別会計</t>
    <phoneticPr fontId="5"/>
  </si>
  <si>
    <t>雄武町介護保険事業特別会計</t>
    <phoneticPr fontId="5"/>
  </si>
  <si>
    <t>雄武町後期高齢者医療事業特別会計</t>
    <phoneticPr fontId="5"/>
  </si>
  <si>
    <t>雄武町介護サービス事業特別会計</t>
    <phoneticPr fontId="5"/>
  </si>
  <si>
    <t>雄武町立介護老人保健施設事業特別会計</t>
    <phoneticPr fontId="5"/>
  </si>
  <si>
    <t>雄武町国民健康保険病院事業会計</t>
    <phoneticPr fontId="5"/>
  </si>
  <si>
    <t>法適用企業</t>
    <phoneticPr fontId="5"/>
  </si>
  <si>
    <t>雄武町簡易水道事業特別会計</t>
    <phoneticPr fontId="5"/>
  </si>
  <si>
    <t>法非適用企業</t>
    <phoneticPr fontId="5"/>
  </si>
  <si>
    <t>雄武町公共下水道事業特別会計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</si>
  <si>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</si>
  <si>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</si>
  <si>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</si>
  <si>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</si>
  <si>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</si>
  <si>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</si>
  <si>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</si>
  <si>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</si>
  <si>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</si>
  <si>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</si>
  <si>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</si>
  <si>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</si>
  <si>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</si>
  <si>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</si>
  <si>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</si>
  <si>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</si>
  <si>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</si>
  <si>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</si>
  <si>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</si>
  <si>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</si>
  <si>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</si>
  <si>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</si>
  <si>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</si>
  <si>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</si>
  <si>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</si>
  <si>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</si>
  <si>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</si>
  <si>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</si>
  <si>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</si>
  <si>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</si>
  <si>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</si>
  <si>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</si>
  <si>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</si>
  <si>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</si>
  <si>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</si>
  <si>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</si>
  <si>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</si>
  <si>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</si>
  <si>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</si>
  <si>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</si>
  <si>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</si>
  <si>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</si>
  <si>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</si>
  <si>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</si>
  <si>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</si>
  <si>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</si>
  <si>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</si>
  <si>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</si>
  <si>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</si>
  <si>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</si>
  <si>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</si>
  <si>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</si>
  <si>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</si>
  <si>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</si>
  <si>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</si>
  <si>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</si>
  <si>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</si>
  <si>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</si>
  <si>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</si>
  <si>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</si>
  <si>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</si>
  <si>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</si>
  <si>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</si>
  <si>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</si>
  <si>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</si>
  <si>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雄武町公共下水道事業特別会計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</si>
  <si>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</si>
  <si>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</si>
  <si>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雄武町簡易水道事業特別会計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</si>
  <si>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</si>
  <si>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雄武町国民健康保険病院事業会計</t>
    <phoneticPr fontId="5"/>
  </si>
  <si>
    <t>(Ｆ)</t>
    <phoneticPr fontId="5"/>
  </si>
  <si>
    <t>雄武町介護サービス事業特別会計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</si>
  <si>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</si>
  <si>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</si>
  <si>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</si>
  <si>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</si>
  <si>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</si>
  <si>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</si>
  <si>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</si>
  <si>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</si>
  <si>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</si>
  <si>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</si>
  <si>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</si>
  <si>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</si>
  <si>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</si>
  <si>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</si>
  <si>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</si>
  <si>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</si>
  <si>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</si>
  <si>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</si>
  <si>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</si>
  <si>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</si>
  <si>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</si>
  <si>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</si>
  <si>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</si>
  <si>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</si>
  <si>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</si>
  <si>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</si>
  <si>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</si>
  <si>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</si>
  <si>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</si>
  <si>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</si>
  <si>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</si>
  <si>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</si>
  <si>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</si>
  <si>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</si>
  <si>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</si>
  <si>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</si>
  <si>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</si>
  <si>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</si>
  <si>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</si>
  <si>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</si>
  <si>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</si>
  <si>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</si>
  <si>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</si>
  <si>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</si>
  <si>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</si>
  <si>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</si>
  <si>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</si>
  <si>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</si>
  <si>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</si>
  <si>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</si>
  <si>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</si>
  <si>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</si>
  <si>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</si>
  <si>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</si>
  <si>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</si>
  <si>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</si>
  <si>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</si>
  <si>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</si>
  <si>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</si>
  <si>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</si>
  <si>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</si>
  <si>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</si>
  <si>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</si>
  <si>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</si>
  <si>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</si>
  <si>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</si>
  <si>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</si>
  <si>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</si>
  <si>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</si>
  <si>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</si>
  <si>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</si>
  <si>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</si>
  <si>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</si>
  <si>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</si>
  <si>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</si>
  <si>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</si>
  <si>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</si>
  <si>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</si>
  <si>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</si>
  <si>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</si>
  <si>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</si>
  <si>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</si>
  <si>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</si>
  <si>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11.85</t>
  </si>
  <si>
    <t>▲ 4.67</t>
  </si>
  <si>
    <t>▲ 9.75</t>
  </si>
  <si>
    <t>▲ 9.41</t>
  </si>
  <si>
    <t>一般会計</t>
  </si>
  <si>
    <t>雄武町国民健康保険事業特別会計</t>
  </si>
  <si>
    <t>雄武町介護保険事業特別会計</t>
  </si>
  <si>
    <t>雄武町立介護老人保健施設事業特別会計</t>
  </si>
  <si>
    <t>雄武町簡易水道事業特別会計</t>
  </si>
  <si>
    <t>雄武町国民健康保険病院事業会計</t>
  </si>
  <si>
    <t>雄武町公共下水道事業特別会計</t>
  </si>
  <si>
    <t>雄武町介護サービス事業特別会計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</si>
  <si>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</si>
  <si>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</si>
  <si>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</si>
  <si>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</si>
  <si>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</si>
  <si>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</si>
  <si>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</si>
  <si>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</si>
  <si>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雄武町観光開発株式会社</t>
    <rPh sb="0" eb="3">
      <t>オウムチョウ</t>
    </rPh>
    <rPh sb="3" eb="5">
      <t>カンコウ</t>
    </rPh>
    <rPh sb="5" eb="7">
      <t>カイハツ</t>
    </rPh>
    <rPh sb="7" eb="11">
      <t>カブシキガイシャ</t>
    </rPh>
    <phoneticPr fontId="2"/>
  </si>
  <si>
    <t>－</t>
  </si>
  <si>
    <t>網走地方教育研修センター組合</t>
    <rPh sb="0" eb="2">
      <t>アバシリ</t>
    </rPh>
    <rPh sb="2" eb="4">
      <t>チホウ</t>
    </rPh>
    <rPh sb="4" eb="6">
      <t>キョウイク</t>
    </rPh>
    <rPh sb="6" eb="8">
      <t>ケンシュウ</t>
    </rPh>
    <rPh sb="12" eb="14">
      <t>クミアイ</t>
    </rPh>
    <phoneticPr fontId="2"/>
  </si>
  <si>
    <t>－</t>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</si>
  <si>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</si>
  <si>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</si>
  <si>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広域紋別病院企業団</t>
    <rPh sb="0" eb="2">
      <t>コウイキ</t>
    </rPh>
    <rPh sb="2" eb="4">
      <t>モンベツ</t>
    </rPh>
    <rPh sb="4" eb="6">
      <t>ビョウイン</t>
    </rPh>
    <rPh sb="6" eb="8">
      <t>キギョウ</t>
    </rPh>
    <rPh sb="8" eb="9">
      <t>ダン</t>
    </rPh>
    <phoneticPr fontId="2"/>
  </si>
  <si>
    <t>ふるさと応援基金</t>
    <phoneticPr fontId="5"/>
  </si>
  <si>
    <t>漁業振興基金</t>
    <phoneticPr fontId="2"/>
  </si>
  <si>
    <t>ホテル日の出岬施設整備基金</t>
    <phoneticPr fontId="2"/>
  </si>
  <si>
    <t>雄武高等学校卒業生奨学基金</t>
    <phoneticPr fontId="2"/>
  </si>
  <si>
    <t>公共施設整備基金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</si>
</sst>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DC4-4220-8236-1D3172FB9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336446</c:v>
                </c:pt>
                <c:pt idx="1">
                  <c:v>310715</c:v>
                </c:pt>
                <c:pt idx="2">
                  <c:v>235085</c:v>
                </c:pt>
                <c:pt idx="3">
                  <c:v>267023</c:v>
                </c:pt>
                <c:pt idx="4">
                  <c:v>285545</c:v>
                </c:pt>
              </c:numCache>
            </c:numRef>
          </c:val>
          <c:smooth val="0"/>
          <c:extLst>
            <c:ext xmlns:c16="http://schemas.microsoft.com/office/drawing/2014/chart" uri="{C3380CC4-5D6E-409C-BE32-E72D297353CC}">
              <c16:uniqueId val="{00000001-8DC4-4220-8236-1D3172FB96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8.3000000000000007</c:v>
                </c:pt>
                <c:pt idx="1">
                  <c:v>7.62</c:v>
                </c:pt>
                <c:pt idx="2">
                  <c:v>5.71</c:v>
                </c:pt>
                <c:pt idx="3">
                  <c:v>9.69</c:v>
                </c:pt>
                <c:pt idx="4">
                  <c:v>10.37</c:v>
                </c:pt>
              </c:numCache>
            </c:numRef>
          </c:val>
          <c:extLst>
            <c:ext xmlns:c16="http://schemas.microsoft.com/office/drawing/2014/chart" uri="{C3380CC4-5D6E-409C-BE32-E72D297353CC}">
              <c16:uniqueId val="{00000000-70CB-456F-9EF7-24598BB92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80.64</c:v>
                </c:pt>
                <c:pt idx="1">
                  <c:v>79.790000000000006</c:v>
                </c:pt>
                <c:pt idx="2">
                  <c:v>73.47</c:v>
                </c:pt>
                <c:pt idx="3">
                  <c:v>68.31</c:v>
                </c:pt>
                <c:pt idx="4">
                  <c:v>64.89</c:v>
                </c:pt>
              </c:numCache>
            </c:numRef>
          </c:val>
          <c:extLst>
            <c:ext xmlns:c16="http://schemas.microsoft.com/office/drawing/2014/chart" uri="{C3380CC4-5D6E-409C-BE32-E72D297353CC}">
              <c16:uniqueId val="{00000001-70CB-456F-9EF7-24598BB921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-11.85</c:v>
                </c:pt>
                <c:pt idx="1">
                  <c:v>-4.67</c:v>
                </c:pt>
                <c:pt idx="2">
                  <c:v>-9.75</c:v>
                </c:pt>
                <c:pt idx="3">
                  <c:v>0.51</c:v>
                </c:pt>
                <c:pt idx="4">
                  <c:v>-9.41</c:v>
                </c:pt>
              </c:numCache>
            </c:numRef>
          </c:val>
          <c:smooth val="0"/>
          <c:extLst>
            <c:ext xmlns:c16="http://schemas.microsoft.com/office/drawing/2014/chart" uri="{C3380CC4-5D6E-409C-BE32-E72D297353CC}">
              <c16:uniqueId val="{00000002-70CB-456F-9EF7-24598BB921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D189-4EB0-896F-3B1AFC561B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89-4EB0-896F-3B1AFC561B2B}"/>
            </c:ext>
          </c:extLst>
        </c:ser>
        <c:ser>
          <c:idx val="2"/>
          <c:order val="2"/>
          <c:tx>
            <c:strRef>
              <c:f>データシート!$A$29</c:f>
              <c:strCache>
                <c:ptCount val="1"/>
                <c:pt idx="0">
                  <c:v>雄武町介護サービス事業特別会計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189-4EB0-896F-3B1AFC561B2B}"/>
            </c:ext>
          </c:extLst>
        </c:ser>
        <c:ser>
          <c:idx val="3"/>
          <c:order val="3"/>
          <c:tx>
            <c:strRef>
              <c:f>データシート!$A$30</c:f>
              <c:strCache>
                <c:ptCount val="1"/>
                <c:pt idx="0">
                  <c:v>雄武町公共下水道事業特別会計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0.11</c:v>
                </c:pt>
                <c:pt idx="4">
                  <c:v>#N/A</c:v>
                </c:pt>
                <c:pt idx="5">
                  <c:v>0.05</c:v>
                </c:pt>
                <c:pt idx="6">
                  <c:v>#N/A</c:v>
                </c:pt>
                <c:pt idx="7">
                  <c:v>0.05</c:v>
                </c:pt>
                <c:pt idx="8">
                  <c:v>#N/A</c:v>
                </c:pt>
                <c:pt idx="9">
                  <c:v>0.03</c:v>
                </c:pt>
              </c:numCache>
            </c:numRef>
          </c:val>
          <c:extLst>
            <c:ext xmlns:c16="http://schemas.microsoft.com/office/drawing/2014/chart" uri="{C3380CC4-5D6E-409C-BE32-E72D297353CC}">
              <c16:uniqueId val="{00000003-D189-4EB0-896F-3B1AFC561B2B}"/>
            </c:ext>
          </c:extLst>
        </c:ser>
        <c:ser>
          <c:idx val="4"/>
          <c:order val="4"/>
          <c:tx>
            <c:strRef>
              <c:f>データシート!$A$31</c:f>
              <c:strCache>
                <c:ptCount val="1"/>
                <c:pt idx="0">
                  <c:v>雄武町国民健康保険病院事業会計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5</c:v>
                </c:pt>
                <c:pt idx="2">
                  <c:v>#N/A</c:v>
                </c:pt>
                <c:pt idx="3">
                  <c:v>0.89</c:v>
                </c:pt>
                <c:pt idx="4">
                  <c:v>#N/A</c:v>
                </c:pt>
                <c:pt idx="5">
                  <c:v>0.15</c:v>
                </c:pt>
                <c:pt idx="6">
                  <c:v>#N/A</c:v>
                </c:pt>
                <c:pt idx="7">
                  <c:v>0.59</c:v>
                </c:pt>
                <c:pt idx="8">
                  <c:v>#N/A</c:v>
                </c:pt>
                <c:pt idx="9">
                  <c:v>0.05</c:v>
                </c:pt>
              </c:numCache>
            </c:numRef>
          </c:val>
          <c:extLst>
            <c:ext xmlns:c16="http://schemas.microsoft.com/office/drawing/2014/chart" uri="{C3380CC4-5D6E-409C-BE32-E72D297353CC}">
              <c16:uniqueId val="{00000004-D189-4EB0-896F-3B1AFC561B2B}"/>
            </c:ext>
          </c:extLst>
        </c:ser>
        <c:ser>
          <c:idx val="5"/>
          <c:order val="5"/>
          <c:tx>
            <c:strRef>
              <c:f>データシート!$A$32</c:f>
              <c:strCache>
                <c:ptCount val="1"/>
                <c:pt idx="0">
                  <c:v>雄武町簡易水道事業特別会計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0.11</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5-D189-4EB0-896F-3B1AFC561B2B}"/>
            </c:ext>
          </c:extLst>
        </c:ser>
        <c:ser>
          <c:idx val="6"/>
          <c:order val="6"/>
          <c:tx>
            <c:strRef>
              <c:f>データシート!$A$33</c:f>
              <c:strCache>
                <c:ptCount val="1"/>
                <c:pt idx="0">
                  <c:v>雄武町立介護老人保健施設事業特別会計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0.01</c:v>
                </c:pt>
                <c:pt idx="4">
                  <c:v>#N/A</c:v>
                </c:pt>
                <c:pt idx="5">
                  <c:v>0.2</c:v>
                </c:pt>
                <c:pt idx="6">
                  <c:v>#N/A</c:v>
                </c:pt>
                <c:pt idx="7">
                  <c:v>0.12</c:v>
                </c:pt>
                <c:pt idx="8">
                  <c:v>#N/A</c:v>
                </c:pt>
                <c:pt idx="9">
                  <c:v>0.09</c:v>
                </c:pt>
              </c:numCache>
            </c:numRef>
          </c:val>
          <c:extLst>
            <c:ext xmlns:c16="http://schemas.microsoft.com/office/drawing/2014/chart" uri="{C3380CC4-5D6E-409C-BE32-E72D297353CC}">
              <c16:uniqueId val="{00000006-D189-4EB0-896F-3B1AFC561B2B}"/>
            </c:ext>
          </c:extLst>
        </c:ser>
        <c:ser>
          <c:idx val="7"/>
          <c:order val="7"/>
          <c:tx>
            <c:strRef>
              <c:f>データシート!$A$34</c:f>
              <c:strCache>
                <c:ptCount val="1"/>
                <c:pt idx="0">
                  <c:v>雄武町介護保険事業特別会計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0.3</c:v>
                </c:pt>
                <c:pt idx="4">
                  <c:v>#N/A</c:v>
                </c:pt>
                <c:pt idx="5">
                  <c:v>0.39</c:v>
                </c:pt>
                <c:pt idx="6">
                  <c:v>#N/A</c:v>
                </c:pt>
                <c:pt idx="7">
                  <c:v>0.24</c:v>
                </c:pt>
                <c:pt idx="8">
                  <c:v>#N/A</c:v>
                </c:pt>
                <c:pt idx="9">
                  <c:v>0.19</c:v>
                </c:pt>
              </c:numCache>
            </c:numRef>
          </c:val>
          <c:extLst>
            <c:ext xmlns:c16="http://schemas.microsoft.com/office/drawing/2014/chart" uri="{C3380CC4-5D6E-409C-BE32-E72D297353CC}">
              <c16:uniqueId val="{00000007-D189-4EB0-896F-3B1AFC561B2B}"/>
            </c:ext>
          </c:extLst>
        </c:ser>
        <c:ser>
          <c:idx val="8"/>
          <c:order val="8"/>
          <c:tx>
            <c:strRef>
              <c:f>データシート!$A$35</c:f>
              <c:strCache>
                <c:ptCount val="1"/>
                <c:pt idx="0">
                  <c:v>雄武町国民健康保険事業特別会計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0.19</c:v>
                </c:pt>
                <c:pt idx="2">
                  <c:v>#N/A</c:v>
                </c:pt>
                <c:pt idx="3">
                  <c:v>0.14000000000000001</c:v>
                </c:pt>
                <c:pt idx="4">
                  <c:v>#N/A</c:v>
                </c:pt>
                <c:pt idx="5">
                  <c:v>0</c:v>
                </c:pt>
                <c:pt idx="6">
                  <c:v>#N/A</c:v>
                </c:pt>
                <c:pt idx="7">
                  <c:v>0.09</c:v>
                </c:pt>
                <c:pt idx="8">
                  <c:v>#N/A</c:v>
                </c:pt>
                <c:pt idx="9">
                  <c:v>0.21</c:v>
                </c:pt>
              </c:numCache>
            </c:numRef>
          </c:val>
          <c:extLst>
            <c:ext xmlns:c16="http://schemas.microsoft.com/office/drawing/2014/chart" uri="{C3380CC4-5D6E-409C-BE32-E72D297353CC}">
              <c16:uniqueId val="{00000008-D189-4EB0-896F-3B1AFC561B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7.62</c:v>
                </c:pt>
                <c:pt idx="4">
                  <c:v>#N/A</c:v>
                </c:pt>
                <c:pt idx="5">
                  <c:v>5.71</c:v>
                </c:pt>
                <c:pt idx="6">
                  <c:v>#N/A</c:v>
                </c:pt>
                <c:pt idx="7">
                  <c:v>9.69</c:v>
                </c:pt>
                <c:pt idx="8">
                  <c:v>#N/A</c:v>
                </c:pt>
                <c:pt idx="9">
                  <c:v>10.37</c:v>
                </c:pt>
              </c:numCache>
            </c:numRef>
          </c:val>
          <c:extLst>
            <c:ext xmlns:c16="http://schemas.microsoft.com/office/drawing/2014/chart" uri="{C3380CC4-5D6E-409C-BE32-E72D297353CC}">
              <c16:uniqueId val="{00000009-D189-4EB0-896F-3B1AFC561B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662</c:v>
                </c:pt>
                <c:pt idx="5">
                  <c:v>669</c:v>
                </c:pt>
                <c:pt idx="8">
                  <c:v>674</c:v>
                </c:pt>
                <c:pt idx="11">
                  <c:v>659</c:v>
                </c:pt>
                <c:pt idx="14">
                  <c:v>651</c:v>
                </c:pt>
              </c:numCache>
            </c:numRef>
          </c:val>
          <c:extLst>
            <c:ext xmlns:c16="http://schemas.microsoft.com/office/drawing/2014/chart" uri="{C3380CC4-5D6E-409C-BE32-E72D297353CC}">
              <c16:uniqueId val="{00000000-43CC-4DE4-B751-0A8FC04D9C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43CC-4DE4-B751-0A8FC04D9C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7</c:v>
                </c:pt>
                <c:pt idx="6">
                  <c:v>7</c:v>
                </c:pt>
                <c:pt idx="9">
                  <c:v>7</c:v>
                </c:pt>
                <c:pt idx="12">
                  <c:v>5</c:v>
                </c:pt>
              </c:numCache>
            </c:numRef>
          </c:val>
          <c:extLst>
            <c:ext xmlns:c16="http://schemas.microsoft.com/office/drawing/2014/chart" uri="{C3380CC4-5D6E-409C-BE32-E72D297353CC}">
              <c16:uniqueId val="{00000002-43CC-4DE4-B751-0A8FC04D9C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CC-4DE4-B751-0A8FC04D9C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279</c:v>
                </c:pt>
                <c:pt idx="3">
                  <c:v>291</c:v>
                </c:pt>
                <c:pt idx="6">
                  <c:v>305</c:v>
                </c:pt>
                <c:pt idx="9">
                  <c:v>287</c:v>
                </c:pt>
                <c:pt idx="12">
                  <c:v>273</c:v>
                </c:pt>
              </c:numCache>
            </c:numRef>
          </c:val>
          <c:extLst>
            <c:ext xmlns:c16="http://schemas.microsoft.com/office/drawing/2014/chart" uri="{C3380CC4-5D6E-409C-BE32-E72D297353CC}">
              <c16:uniqueId val="{00000004-43CC-4DE4-B751-0A8FC04D9C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CC-4DE4-B751-0A8FC04D9C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CC-4DE4-B751-0A8FC04D9C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612</c:v>
                </c:pt>
                <c:pt idx="3">
                  <c:v>613</c:v>
                </c:pt>
                <c:pt idx="6">
                  <c:v>613</c:v>
                </c:pt>
                <c:pt idx="9">
                  <c:v>623</c:v>
                </c:pt>
                <c:pt idx="12">
                  <c:v>611</c:v>
                </c:pt>
              </c:numCache>
            </c:numRef>
          </c:val>
          <c:extLst>
            <c:ext xmlns:c16="http://schemas.microsoft.com/office/drawing/2014/chart" uri="{C3380CC4-5D6E-409C-BE32-E72D297353CC}">
              <c16:uniqueId val="{00000007-43CC-4DE4-B751-0A8FC04D9C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238</c:v>
                </c:pt>
                <c:pt idx="2">
                  <c:v>#N/A</c:v>
                </c:pt>
                <c:pt idx="3">
                  <c:v>#N/A</c:v>
                </c:pt>
                <c:pt idx="4">
                  <c:v>242</c:v>
                </c:pt>
                <c:pt idx="5">
                  <c:v>#N/A</c:v>
                </c:pt>
                <c:pt idx="6">
                  <c:v>#N/A</c:v>
                </c:pt>
                <c:pt idx="7">
                  <c:v>252</c:v>
                </c:pt>
                <c:pt idx="8">
                  <c:v>#N/A</c:v>
                </c:pt>
                <c:pt idx="9">
                  <c:v>#N/A</c:v>
                </c:pt>
                <c:pt idx="10">
                  <c:v>259</c:v>
                </c:pt>
                <c:pt idx="11">
                  <c:v>#N/A</c:v>
                </c:pt>
                <c:pt idx="12">
                  <c:v>#N/A</c:v>
                </c:pt>
                <c:pt idx="13">
                  <c:v>239</c:v>
                </c:pt>
                <c:pt idx="14">
                  <c:v>#N/A</c:v>
                </c:pt>
              </c:numCache>
            </c:numRef>
          </c:val>
          <c:smooth val="0"/>
          <c:extLst>
            <c:ext xmlns:c16="http://schemas.microsoft.com/office/drawing/2014/chart" uri="{C3380CC4-5D6E-409C-BE32-E72D297353CC}">
              <c16:uniqueId val="{00000008-43CC-4DE4-B751-0A8FC04D9C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5931</c:v>
                </c:pt>
                <c:pt idx="5">
                  <c:v>5866</c:v>
                </c:pt>
                <c:pt idx="8">
                  <c:v>5748</c:v>
                </c:pt>
                <c:pt idx="11">
                  <c:v>5536</c:v>
                </c:pt>
                <c:pt idx="14">
                  <c:v>5214</c:v>
                </c:pt>
              </c:numCache>
            </c:numRef>
          </c:val>
          <c:extLst>
            <c:ext xmlns:c16="http://schemas.microsoft.com/office/drawing/2014/chart" uri="{C3380CC4-5D6E-409C-BE32-E72D297353CC}">
              <c16:uniqueId val="{00000000-E090-4FD6-9128-3A42C6B22F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c:v>
                </c:pt>
                <c:pt idx="5">
                  <c:v>71</c:v>
                </c:pt>
                <c:pt idx="8">
                  <c:v>52</c:v>
                </c:pt>
                <c:pt idx="11">
                  <c:v>86</c:v>
                </c:pt>
                <c:pt idx="14">
                  <c:v>76</c:v>
                </c:pt>
              </c:numCache>
            </c:numRef>
          </c:val>
          <c:extLst>
            <c:ext xmlns:c16="http://schemas.microsoft.com/office/drawing/2014/chart" uri="{C3380CC4-5D6E-409C-BE32-E72D297353CC}">
              <c16:uniqueId val="{00000001-E090-4FD6-9128-3A42C6B22F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4273</c:v>
                </c:pt>
                <c:pt idx="5">
                  <c:v>4326</c:v>
                </c:pt>
                <c:pt idx="8">
                  <c:v>4248</c:v>
                </c:pt>
                <c:pt idx="11">
                  <c:v>4269</c:v>
                </c:pt>
                <c:pt idx="14">
                  <c:v>4410</c:v>
                </c:pt>
              </c:numCache>
            </c:numRef>
          </c:val>
          <c:extLst>
            <c:ext xmlns:c16="http://schemas.microsoft.com/office/drawing/2014/chart" uri="{C3380CC4-5D6E-409C-BE32-E72D297353CC}">
              <c16:uniqueId val="{00000002-E090-4FD6-9128-3A42C6B22F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90-4FD6-9128-3A42C6B22F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90-4FD6-9128-3A42C6B22F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90-4FD6-9128-3A42C6B22F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497</c:v>
                </c:pt>
                <c:pt idx="3">
                  <c:v>433</c:v>
                </c:pt>
                <c:pt idx="6">
                  <c:v>406</c:v>
                </c:pt>
                <c:pt idx="9">
                  <c:v>371</c:v>
                </c:pt>
                <c:pt idx="12">
                  <c:v>308</c:v>
                </c:pt>
              </c:numCache>
            </c:numRef>
          </c:val>
          <c:extLst>
            <c:ext xmlns:c16="http://schemas.microsoft.com/office/drawing/2014/chart" uri="{C3380CC4-5D6E-409C-BE32-E72D297353CC}">
              <c16:uniqueId val="{00000006-E090-4FD6-9128-3A42C6B22F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090-4FD6-9128-3A42C6B22F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2580</c:v>
                </c:pt>
                <c:pt idx="3">
                  <c:v>2503</c:v>
                </c:pt>
                <c:pt idx="6">
                  <c:v>2563</c:v>
                </c:pt>
                <c:pt idx="9">
                  <c:v>2491</c:v>
                </c:pt>
                <c:pt idx="12">
                  <c:v>2402</c:v>
                </c:pt>
              </c:numCache>
            </c:numRef>
          </c:val>
          <c:extLst>
            <c:ext xmlns:c16="http://schemas.microsoft.com/office/drawing/2014/chart" uri="{C3380CC4-5D6E-409C-BE32-E72D297353CC}">
              <c16:uniqueId val="{00000008-E090-4FD6-9128-3A42C6B22F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90-4FD6-9128-3A42C6B22F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5534</c:v>
                </c:pt>
                <c:pt idx="3">
                  <c:v>5429</c:v>
                </c:pt>
                <c:pt idx="6">
                  <c:v>5304</c:v>
                </c:pt>
                <c:pt idx="9">
                  <c:v>5299</c:v>
                </c:pt>
                <c:pt idx="12">
                  <c:v>5131</c:v>
                </c:pt>
              </c:numCache>
            </c:numRef>
          </c:val>
          <c:extLst>
            <c:ext xmlns:c16="http://schemas.microsoft.com/office/drawing/2014/chart" uri="{C3380CC4-5D6E-409C-BE32-E72D297353CC}">
              <c16:uniqueId val="{0000000A-E090-4FD6-9128-3A42C6B22F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90-4FD6-9128-3A42C6B22F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2714</c:v>
                </c:pt>
                <c:pt idx="1">
                  <c:v>2676</c:v>
                </c:pt>
                <c:pt idx="2">
                  <c:v>2487</c:v>
                </c:pt>
              </c:numCache>
            </c:numRef>
          </c:val>
          <c:extLst>
            <c:ext xmlns:c16="http://schemas.microsoft.com/office/drawing/2014/chart" uri="{C3380CC4-5D6E-409C-BE32-E72D297353CC}">
              <c16:uniqueId val="{00000000-F0F3-4DA8-8006-83BFAC5F9C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625</c:v>
                </c:pt>
                <c:pt idx="1">
                  <c:v>626</c:v>
                </c:pt>
                <c:pt idx="2">
                  <c:v>572</c:v>
                </c:pt>
              </c:numCache>
            </c:numRef>
          </c:val>
          <c:extLst>
            <c:ext xmlns:c16="http://schemas.microsoft.com/office/drawing/2014/chart" uri="{C3380CC4-5D6E-409C-BE32-E72D297353CC}">
              <c16:uniqueId val="{00000001-F0F3-4DA8-8006-83BFAC5F9C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805</c:v>
                </c:pt>
                <c:pt idx="1">
                  <c:v>872</c:v>
                </c:pt>
                <c:pt idx="2">
                  <c:v>1008</c:v>
                </c:pt>
              </c:numCache>
            </c:numRef>
          </c:val>
          <c:extLst>
            <c:ext xmlns:c16="http://schemas.microsoft.com/office/drawing/2014/chart" uri="{C3380CC4-5D6E-409C-BE32-E72D297353CC}">
              <c16:uniqueId val="{00000002-F0F3-4DA8-8006-83BFAC5F9C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地方債借入れに伴う元利償還金及び公営企業債の元利償還金に対する繰入金が減少し、実質公債費比率も減少傾向にあります。</a:t>
          </a:r>
          <a:endParaRPr lang="ja-JP" altLang="ja-JP" sz="1400">
            <a:effectLst/>
          </a:endParaRPr>
        </a:p>
        <a:p>
          <a:r>
            <a:rPr kumimoji="1" lang="ja-JP" altLang="ja-JP" sz="1100">
              <a:solidFill>
                <a:schemeClr val="dk1"/>
              </a:solidFill>
              <a:effectLst/>
              <a:latin typeface="+mn-lt"/>
              <a:ea typeface="+mn-ea"/>
              <a:cs typeface="+mn-cs"/>
            </a:rPr>
            <a:t>今後も優先度・緊急性の高い事業の選択など投資的経費の抑制を図りつつ、歳出の見直しも徹底し、財政の健全化に努めていきます。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満期一括償還地方債の活用はなく、その償還の財源としての減債基金の積立は行っていません</a:t>
          </a:r>
          <a:r>
            <a:rPr kumimoji="1" lang="ja-JP" altLang="en-US" sz="1100">
              <a:solidFill>
                <a:schemeClr val="dk1"/>
              </a:solidFill>
              <a:effectLst/>
              <a:latin typeface="+mn-lt"/>
              <a:ea typeface="+mn-ea"/>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基金への定額積立及び地方債発行額を抑えた結果、充当可能財源等が将来負担額を上回ったため、将来負担比率の分子はマイナスになっています。</a:t>
          </a:r>
          <a:endParaRPr lang="ja-JP" altLang="ja-JP" sz="1400">
            <a:effectLst/>
          </a:endParaRPr>
        </a:p>
        <a:p>
          <a:r>
            <a:rPr kumimoji="1" lang="ja-JP" altLang="ja-JP" sz="1100">
              <a:solidFill>
                <a:schemeClr val="dk1"/>
              </a:solidFill>
              <a:effectLst/>
              <a:latin typeface="+mn-lt"/>
              <a:ea typeface="+mn-ea"/>
              <a:cs typeface="+mn-cs"/>
            </a:rPr>
            <a:t>今後も基金への定額積立及び地方債発行額の抑制を図りつつ、財政の健全化に努めていきます</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北海道雄武町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財政調整基金は前年度剰余金の積立、定額積立、利子積立、一般会計への繰入で、</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百万円が減額、減債基金は定額積立と利子積立、公債費への充当で、</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百万円が減額、その他特定目的基金のうち、ふるさと応援基金は寄附額の積立と一般会計への繰入で、</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百万円が増額、漁業振興基金は寄附額の積立で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百万円が増額、ホテル日の出岬施設整備基金は後年のホテル日の出岬施設整備に備えて積立てしたため、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百万円が増額、雄武高等学校卒業生奨学基金は貸付及び返還に伴い４百万円が減額、公共施設整備基金は雄武斎場設備更新事業、雄武町廃棄物処理対策事業、公営住宅整備事業へ充当し、</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百万円が減額となりました。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将来の施設整備や大規模改修等に対応するため、公共施設整備基金への積立を計画していきたい。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の積立と寄附目的に沿った事業</a:t>
          </a:r>
          <a:endParaRPr lang="ja-JP" altLang="ja-JP" sz="1400">
            <a:effectLst/>
          </a:endParaRPr>
        </a:p>
        <a:p>
          <a:r>
            <a:rPr kumimoji="1" lang="ja-JP" altLang="ja-JP" sz="1100">
              <a:solidFill>
                <a:schemeClr val="dk1"/>
              </a:solidFill>
              <a:effectLst/>
              <a:latin typeface="+mn-lt"/>
              <a:ea typeface="+mn-ea"/>
              <a:cs typeface="+mn-cs"/>
            </a:rPr>
            <a:t>　・漁業振興基金：漁業の振興を図る事業</a:t>
          </a:r>
          <a:endParaRPr lang="ja-JP" altLang="ja-JP" sz="1400">
            <a:effectLst/>
          </a:endParaRPr>
        </a:p>
        <a:p>
          <a:r>
            <a:rPr kumimoji="1" lang="ja-JP" altLang="ja-JP" sz="1100">
              <a:solidFill>
                <a:schemeClr val="dk1"/>
              </a:solidFill>
              <a:effectLst/>
              <a:latin typeface="+mn-lt"/>
              <a:ea typeface="+mn-ea"/>
              <a:cs typeface="+mn-cs"/>
            </a:rPr>
            <a:t>　・ホテル日の出岬施設整備基金：ホテル日の出岬の将来的な施設の維持管理、整備及び運営</a:t>
          </a:r>
          <a:endParaRPr lang="ja-JP" altLang="ja-JP" sz="1400">
            <a:effectLst/>
          </a:endParaRPr>
        </a:p>
        <a:p>
          <a:r>
            <a:rPr kumimoji="1" lang="ja-JP" altLang="ja-JP" sz="1100">
              <a:solidFill>
                <a:schemeClr val="dk1"/>
              </a:solidFill>
              <a:effectLst/>
              <a:latin typeface="+mn-lt"/>
              <a:ea typeface="+mn-ea"/>
              <a:cs typeface="+mn-cs"/>
            </a:rPr>
            <a:t>　・雄武高等学校卒業生奨学基金：北海道雄武高等学校卒業生の奨学金の給付及び就学貸付金の貸付</a:t>
          </a:r>
          <a:endParaRPr lang="ja-JP" altLang="ja-JP" sz="1400">
            <a:effectLst/>
          </a:endParaRPr>
        </a:p>
        <a:p>
          <a:r>
            <a:rPr kumimoji="1" lang="ja-JP" altLang="ja-JP" sz="1100">
              <a:solidFill>
                <a:schemeClr val="dk1"/>
              </a:solidFill>
              <a:effectLst/>
              <a:latin typeface="+mn-lt"/>
              <a:ea typeface="+mn-ea"/>
              <a:cs typeface="+mn-cs"/>
            </a:rPr>
            <a:t>　・公共施設整備基金：公共施設の整備、改修及び維持補修</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３末⇒</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４末</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・ふるさと応援基金：子育て支援や学校環境整備の事業への充当及び寄附額の増加に伴う基金残高の増額です。</a:t>
          </a:r>
          <a:endParaRPr lang="ja-JP" altLang="ja-JP" sz="1400">
            <a:effectLst/>
          </a:endParaRPr>
        </a:p>
        <a:p>
          <a:r>
            <a:rPr kumimoji="1" lang="ja-JP" altLang="ja-JP" sz="1100">
              <a:solidFill>
                <a:schemeClr val="dk1"/>
              </a:solidFill>
              <a:effectLst/>
              <a:latin typeface="+mn-lt"/>
              <a:ea typeface="+mn-ea"/>
              <a:cs typeface="+mn-cs"/>
            </a:rPr>
            <a:t>　・漁業振興基金：寄附額を積立てたことによる増額です。</a:t>
          </a:r>
          <a:endParaRPr lang="ja-JP" altLang="ja-JP" sz="1400">
            <a:effectLst/>
          </a:endParaRPr>
        </a:p>
        <a:p>
          <a:r>
            <a:rPr kumimoji="1" lang="ja-JP" altLang="ja-JP" sz="1100">
              <a:solidFill>
                <a:schemeClr val="dk1"/>
              </a:solidFill>
              <a:effectLst/>
              <a:latin typeface="+mn-lt"/>
              <a:ea typeface="+mn-ea"/>
              <a:cs typeface="+mn-cs"/>
            </a:rPr>
            <a:t>　・ホテル日の出岬施設整備基金：ホテル日の出岬施設整備に備えて積立てしたことに伴う増額です。</a:t>
          </a:r>
          <a:endParaRPr lang="ja-JP" altLang="ja-JP" sz="1400">
            <a:effectLst/>
          </a:endParaRPr>
        </a:p>
        <a:p>
          <a:r>
            <a:rPr kumimoji="1" lang="ja-JP" altLang="ja-JP" sz="1100">
              <a:solidFill>
                <a:schemeClr val="dk1"/>
              </a:solidFill>
              <a:effectLst/>
              <a:latin typeface="+mn-lt"/>
              <a:ea typeface="+mn-ea"/>
              <a:cs typeface="+mn-cs"/>
            </a:rPr>
            <a:t>　・雄武高等学校卒業生奨学基金：貸付及び返還に伴う減額です。</a:t>
          </a:r>
          <a:endParaRPr lang="ja-JP" altLang="ja-JP" sz="1400">
            <a:effectLst/>
          </a:endParaRPr>
        </a:p>
        <a:p>
          <a:r>
            <a:rPr kumimoji="1" lang="ja-JP" altLang="ja-JP" sz="1100">
              <a:solidFill>
                <a:schemeClr val="dk1"/>
              </a:solidFill>
              <a:effectLst/>
              <a:latin typeface="+mn-lt"/>
              <a:ea typeface="+mn-ea"/>
              <a:cs typeface="+mn-cs"/>
            </a:rPr>
            <a:t>　・公共施設整備基金：雄武斎場設備更新事業、雄武町廃棄物処理対策事業、公営住宅整備事業へ充当したことに伴う減額です。</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今後も各基金とも計画的な積立を行い、事業実施の財源として活用する予定です。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前年度剰余金の積立、定額積立、利子積立、一般会計への繰入で、</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百万円の減額になりました。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今後も災害復旧やその他財源に不足が生じたときに備え計画的に積立しますが、大型事業の実施にあたってはその財源として活用することも視野に入れています。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毎年度の定額積立、公債費への充当により令和４年度は前年度から</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百万円の減額になりました。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今後も地方債の償還及び地方債の適正な管理に必要な財源を確保するため、計画的に積立します。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3,965
636.88
7,532,108
7,079,479
397,567
3,833,302
5,131,450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定数の適正な管理に基づいた人件費の抑制、事務事業評価に基づく優先度・緊急性の高い事業の選択など投資的経費の抑制を図り、歳出の見直しを徹底した結果、類似団体内平均値と同水準となりました。</a:t>
          </a:r>
          <a:endParaRPr lang="ja-JP" altLang="ja-JP" sz="1400">
            <a:effectLst/>
          </a:endParaRPr>
        </a:p>
        <a:p>
          <a:r>
            <a:rPr kumimoji="1" lang="ja-JP" altLang="ja-JP" sz="1100">
              <a:solidFill>
                <a:schemeClr val="dk1"/>
              </a:solidFill>
              <a:effectLst/>
              <a:latin typeface="+mn-lt"/>
              <a:ea typeface="+mn-ea"/>
              <a:cs typeface="+mn-cs"/>
            </a:rPr>
            <a:t>今後も歳入確保のため、町税の収納率向上対策などを進めながら財政基盤の強化に努めていきます。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8" name="直線コネクタ 67"/>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4" name="直線コネクタ 73"/>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7" name="直線コネクタ 76"/>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7" name="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8"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4" name="テキスト ボックス 93"/>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5" name="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6" name="テキスト ボックス 95"/>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物価高騰により経常経費は増加傾向にあるが、地方税が大幅に増加したため、類似団体内平均値を下回っています。</a:t>
          </a:r>
          <a:endParaRPr lang="ja-JP" altLang="ja-JP">
            <a:effectLst/>
          </a:endParaRPr>
        </a:p>
        <a:p>
          <a:r>
            <a:rPr kumimoji="1" lang="ja-JP" altLang="ja-JP" sz="1100">
              <a:solidFill>
                <a:schemeClr val="dk1"/>
              </a:solidFill>
              <a:effectLst/>
              <a:latin typeface="+mn-lt"/>
              <a:ea typeface="+mn-ea"/>
              <a:cs typeface="+mn-cs"/>
            </a:rPr>
            <a:t>今後も事務事業の点検・見直しなどを行い、経常経費の抑制を図りつつ、現行水準を維持できるよう努めていきます。</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103294</xdr:rowOff>
    </xdr:to>
    <xdr:cxnSp macro="">
      <xdr:nvCxnSpPr>
        <xdr:cNvPr id="131" name="直線コネクタ 130"/>
        <xdr:cNvCxnSpPr/>
      </xdr:nvCxnSpPr>
      <xdr:spPr>
        <a:xfrm>
          <a:off x="4114800" y="105134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61</xdr:row>
      <xdr:rowOff>143510</xdr:rowOff>
    </xdr:to>
    <xdr:cxnSp macro="">
      <xdr:nvCxnSpPr>
        <xdr:cNvPr id="134" name="直線コネクタ 133"/>
        <xdr:cNvCxnSpPr/>
      </xdr:nvCxnSpPr>
      <xdr:spPr>
        <a:xfrm flipV="1">
          <a:off x="3225800" y="1051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143510</xdr:rowOff>
    </xdr:to>
    <xdr:cxnSp macro="">
      <xdr:nvCxnSpPr>
        <xdr:cNvPr id="137" name="直線コネクタ 136"/>
        <xdr:cNvCxnSpPr/>
      </xdr:nvCxnSpPr>
      <xdr:spPr>
        <a:xfrm>
          <a:off x="2336800" y="105416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51012</xdr:rowOff>
    </xdr:from>
    <xdr:to>
      <xdr:col>11</xdr:col>
      <xdr:colOff>31750</xdr:colOff>
      <xdr:row>61</xdr:row>
      <xdr:rowOff>83185</xdr:rowOff>
    </xdr:to>
    <xdr:cxnSp macro="">
      <xdr:nvCxnSpPr>
        <xdr:cNvPr id="140" name="直線コネクタ 139"/>
        <xdr:cNvCxnSpPr/>
      </xdr:nvCxnSpPr>
      <xdr:spPr>
        <a:xfrm>
          <a:off x="1447800" y="1050946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0" name="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1"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2" name="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3" name="テキスト ボックス 152"/>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4" name="楕円 153"/>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5" name="テキスト ボックス 154"/>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6" name="楕円 155"/>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7" name="テキスト ボックス 156"/>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212</xdr:rowOff>
    </xdr:from>
    <xdr:to>
      <xdr:col>7</xdr:col>
      <xdr:colOff>31750</xdr:colOff>
      <xdr:row>61</xdr:row>
      <xdr:rowOff>101812</xdr:rowOff>
    </xdr:to>
    <xdr:sp macro="" textlink="">
      <xdr:nvSpPr>
        <xdr:cNvPr id="158" name="楕円 157"/>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111989</xdr:rowOff>
    </xdr:from>
    <xdr:ext cx="762000" cy="259045"/>
    <xdr:sp macro="" textlink="">
      <xdr:nvSpPr>
        <xdr:cNvPr id="159" name="テキスト ボックス 158"/>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経費抑制には努めているが、人件費上昇や物価高騰などにより、人口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人当たりの人件費・物件費等決算額は類似団体内平均値を上回りました。</a:t>
          </a:r>
          <a:endParaRPr lang="ja-JP" altLang="ja-JP" sz="1400">
            <a:effectLst/>
          </a:endParaRPr>
        </a:p>
        <a:p>
          <a:r>
            <a:rPr kumimoji="1" lang="ja-JP" altLang="ja-JP" sz="1100">
              <a:solidFill>
                <a:schemeClr val="dk1"/>
              </a:solidFill>
              <a:effectLst/>
              <a:latin typeface="+mn-lt"/>
              <a:ea typeface="+mn-ea"/>
              <a:cs typeface="+mn-cs"/>
            </a:rPr>
            <a:t>今後も事務事業の点検・見直しなどを行い、経常経費の抑制を図るよう努めていきます。</a:t>
          </a:r>
          <a:endParaRPr lang="ja-JP" altLang="ja-JP" sz="1400">
            <a:effectLst/>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121807</xdr:rowOff>
    </xdr:from>
    <xdr:to>
      <xdr:col>23</xdr:col>
      <xdr:colOff>133350</xdr:colOff>
      <xdr:row>83</xdr:row>
      <xdr:rowOff>11547</xdr:rowOff>
    </xdr:to>
    <xdr:cxnSp macro="">
      <xdr:nvCxnSpPr>
        <xdr:cNvPr id="193" name="直線コネクタ 192"/>
        <xdr:cNvCxnSpPr/>
      </xdr:nvCxnSpPr>
      <xdr:spPr>
        <a:xfrm>
          <a:off x="4114800" y="14180707"/>
          <a:ext cx="838200" cy="6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53832</xdr:rowOff>
    </xdr:from>
    <xdr:to>
      <xdr:col>19</xdr:col>
      <xdr:colOff>133350</xdr:colOff>
      <xdr:row>82</xdr:row>
      <xdr:rowOff>121807</xdr:rowOff>
    </xdr:to>
    <xdr:cxnSp macro="">
      <xdr:nvCxnSpPr>
        <xdr:cNvPr id="196" name="直線コネクタ 195"/>
        <xdr:cNvCxnSpPr/>
      </xdr:nvCxnSpPr>
      <xdr:spPr>
        <a:xfrm>
          <a:off x="3225800" y="14112732"/>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28280</xdr:rowOff>
    </xdr:from>
    <xdr:to>
      <xdr:col>15</xdr:col>
      <xdr:colOff>82550</xdr:colOff>
      <xdr:row>82</xdr:row>
      <xdr:rowOff>53832</xdr:rowOff>
    </xdr:to>
    <xdr:cxnSp macro="">
      <xdr:nvCxnSpPr>
        <xdr:cNvPr id="199" name="直線コネクタ 198"/>
        <xdr:cNvCxnSpPr/>
      </xdr:nvCxnSpPr>
      <xdr:spPr>
        <a:xfrm>
          <a:off x="2336800" y="14087180"/>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28280</xdr:rowOff>
    </xdr:from>
    <xdr:to>
      <xdr:col>11</xdr:col>
      <xdr:colOff>31750</xdr:colOff>
      <xdr:row>82</xdr:row>
      <xdr:rowOff>49391</xdr:rowOff>
    </xdr:to>
    <xdr:cxnSp macro="">
      <xdr:nvCxnSpPr>
        <xdr:cNvPr id="202" name="直線コネクタ 201"/>
        <xdr:cNvCxnSpPr/>
      </xdr:nvCxnSpPr>
      <xdr:spPr>
        <a:xfrm flipV="1">
          <a:off x="1447800" y="14087180"/>
          <a:ext cx="8890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132197</xdr:rowOff>
    </xdr:from>
    <xdr:to>
      <xdr:col>23</xdr:col>
      <xdr:colOff>184150</xdr:colOff>
      <xdr:row>83</xdr:row>
      <xdr:rowOff>62347</xdr:rowOff>
    </xdr:to>
    <xdr:sp macro="" textlink="">
      <xdr:nvSpPr>
        <xdr:cNvPr id="212" name="楕円 211"/>
        <xdr:cNvSpPr/>
      </xdr:nvSpPr>
      <xdr:spPr>
        <a:xfrm>
          <a:off x="4902200" y="141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104274</xdr:rowOff>
    </xdr:from>
    <xdr:ext cx="762000" cy="259045"/>
    <xdr:sp macro="" textlink="">
      <xdr:nvSpPr>
        <xdr:cNvPr id="213" name="人件費・物件費等の状況該当値テキスト"/>
        <xdr:cNvSpPr txBox="1"/>
      </xdr:nvSpPr>
      <xdr:spPr>
        <a:xfrm>
          <a:off x="5041900" y="1416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71007</xdr:rowOff>
    </xdr:from>
    <xdr:to>
      <xdr:col>19</xdr:col>
      <xdr:colOff>184150</xdr:colOff>
      <xdr:row>83</xdr:row>
      <xdr:rowOff>1157</xdr:rowOff>
    </xdr:to>
    <xdr:sp macro="" textlink="">
      <xdr:nvSpPr>
        <xdr:cNvPr id="214" name="楕円 213"/>
        <xdr:cNvSpPr/>
      </xdr:nvSpPr>
      <xdr:spPr>
        <a:xfrm>
          <a:off x="4064000" y="141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11334</xdr:rowOff>
    </xdr:from>
    <xdr:ext cx="736600" cy="259045"/>
    <xdr:sp macro="" textlink="">
      <xdr:nvSpPr>
        <xdr:cNvPr id="215" name="テキスト ボックス 214"/>
        <xdr:cNvSpPr txBox="1"/>
      </xdr:nvSpPr>
      <xdr:spPr>
        <a:xfrm>
          <a:off x="3733800" y="1389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3032</xdr:rowOff>
    </xdr:from>
    <xdr:to>
      <xdr:col>15</xdr:col>
      <xdr:colOff>133350</xdr:colOff>
      <xdr:row>82</xdr:row>
      <xdr:rowOff>104632</xdr:rowOff>
    </xdr:to>
    <xdr:sp macro="" textlink="">
      <xdr:nvSpPr>
        <xdr:cNvPr id="216" name="楕円 215"/>
        <xdr:cNvSpPr/>
      </xdr:nvSpPr>
      <xdr:spPr>
        <a:xfrm>
          <a:off x="3175000" y="140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114809</xdr:rowOff>
    </xdr:from>
    <xdr:ext cx="762000" cy="259045"/>
    <xdr:sp macro="" textlink="">
      <xdr:nvSpPr>
        <xdr:cNvPr id="217" name="テキスト ボックス 216"/>
        <xdr:cNvSpPr txBox="1"/>
      </xdr:nvSpPr>
      <xdr:spPr>
        <a:xfrm>
          <a:off x="2844800" y="138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148930</xdr:rowOff>
    </xdr:from>
    <xdr:to>
      <xdr:col>11</xdr:col>
      <xdr:colOff>82550</xdr:colOff>
      <xdr:row>82</xdr:row>
      <xdr:rowOff>79080</xdr:rowOff>
    </xdr:to>
    <xdr:sp macro="" textlink="">
      <xdr:nvSpPr>
        <xdr:cNvPr id="218" name="楕円 217"/>
        <xdr:cNvSpPr/>
      </xdr:nvSpPr>
      <xdr:spPr>
        <a:xfrm>
          <a:off x="2286000" y="140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89257</xdr:rowOff>
    </xdr:from>
    <xdr:ext cx="762000" cy="259045"/>
    <xdr:sp macro="" textlink="">
      <xdr:nvSpPr>
        <xdr:cNvPr id="219" name="テキスト ボックス 218"/>
        <xdr:cNvSpPr txBox="1"/>
      </xdr:nvSpPr>
      <xdr:spPr>
        <a:xfrm>
          <a:off x="1955800" y="138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170041</xdr:rowOff>
    </xdr:from>
    <xdr:to>
      <xdr:col>7</xdr:col>
      <xdr:colOff>31750</xdr:colOff>
      <xdr:row>82</xdr:row>
      <xdr:rowOff>100191</xdr:rowOff>
    </xdr:to>
    <xdr:sp macro="" textlink="">
      <xdr:nvSpPr>
        <xdr:cNvPr id="220" name="楕円 219"/>
        <xdr:cNvSpPr/>
      </xdr:nvSpPr>
      <xdr:spPr>
        <a:xfrm>
          <a:off x="1397000" y="140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110368</xdr:rowOff>
    </xdr:from>
    <xdr:ext cx="762000" cy="259045"/>
    <xdr:sp macro="" textlink="">
      <xdr:nvSpPr>
        <xdr:cNvPr id="221" name="テキスト ボックス 220"/>
        <xdr:cNvSpPr txBox="1"/>
      </xdr:nvSpPr>
      <xdr:spPr>
        <a:xfrm>
          <a:off x="1066800" y="138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高齢層の退職や若年層の新規採用に伴い、指数は低下するものと見込まれますが、類似団体内平均値を上回っています。年功的要素の高い給与構造の見直しを行いつつ、給与制度の適正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7113</xdr:rowOff>
    </xdr:from>
    <xdr:to>
      <xdr:col>81</xdr:col>
      <xdr:colOff>44450</xdr:colOff>
      <xdr:row>89</xdr:row>
      <xdr:rowOff>40894</xdr:rowOff>
    </xdr:to>
    <xdr:cxnSp macro="">
      <xdr:nvCxnSpPr>
        <xdr:cNvPr id="253" name="直線コネクタ 252"/>
        <xdr:cNvCxnSpPr/>
      </xdr:nvCxnSpPr>
      <xdr:spPr>
        <a:xfrm flipV="1">
          <a:off x="16179800" y="15266163"/>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36068</xdr:rowOff>
    </xdr:from>
    <xdr:to>
      <xdr:col>77</xdr:col>
      <xdr:colOff>44450</xdr:colOff>
      <xdr:row>89</xdr:row>
      <xdr:rowOff>40894</xdr:rowOff>
    </xdr:to>
    <xdr:cxnSp macro="">
      <xdr:nvCxnSpPr>
        <xdr:cNvPr id="256" name="直線コネクタ 255"/>
        <xdr:cNvCxnSpPr/>
      </xdr:nvCxnSpPr>
      <xdr:spPr>
        <a:xfrm>
          <a:off x="15290800" y="152951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11937</xdr:rowOff>
    </xdr:from>
    <xdr:to>
      <xdr:col>72</xdr:col>
      <xdr:colOff>203200</xdr:colOff>
      <xdr:row>89</xdr:row>
      <xdr:rowOff>36068</xdr:rowOff>
    </xdr:to>
    <xdr:cxnSp macro="">
      <xdr:nvCxnSpPr>
        <xdr:cNvPr id="259" name="直線コネクタ 258"/>
        <xdr:cNvCxnSpPr/>
      </xdr:nvCxnSpPr>
      <xdr:spPr>
        <a:xfrm>
          <a:off x="14401800" y="1527098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11937</xdr:rowOff>
    </xdr:to>
    <xdr:cxnSp macro="">
      <xdr:nvCxnSpPr>
        <xdr:cNvPr id="262" name="直線コネクタ 261"/>
        <xdr:cNvCxnSpPr/>
      </xdr:nvCxnSpPr>
      <xdr:spPr>
        <a:xfrm>
          <a:off x="13512800" y="15256511"/>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127763</xdr:rowOff>
    </xdr:from>
    <xdr:to>
      <xdr:col>81</xdr:col>
      <xdr:colOff>95250</xdr:colOff>
      <xdr:row>89</xdr:row>
      <xdr:rowOff>57913</xdr:rowOff>
    </xdr:to>
    <xdr:sp macro="" textlink="">
      <xdr:nvSpPr>
        <xdr:cNvPr id="272" name="楕円 271"/>
        <xdr:cNvSpPr/>
      </xdr:nvSpPr>
      <xdr:spPr>
        <a:xfrm>
          <a:off x="169672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23640</xdr:rowOff>
    </xdr:from>
    <xdr:ext cx="762000" cy="259045"/>
    <xdr:sp macro="" textlink="">
      <xdr:nvSpPr>
        <xdr:cNvPr id="273" name="給与水準   （国との比較）該当値テキスト"/>
        <xdr:cNvSpPr txBox="1"/>
      </xdr:nvSpPr>
      <xdr:spPr>
        <a:xfrm>
          <a:off x="17106900" y="151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161544</xdr:rowOff>
    </xdr:from>
    <xdr:to>
      <xdr:col>77</xdr:col>
      <xdr:colOff>95250</xdr:colOff>
      <xdr:row>89</xdr:row>
      <xdr:rowOff>91694</xdr:rowOff>
    </xdr:to>
    <xdr:sp macro="" textlink="">
      <xdr:nvSpPr>
        <xdr:cNvPr id="274" name="楕円 273"/>
        <xdr:cNvSpPr/>
      </xdr:nvSpPr>
      <xdr:spPr>
        <a:xfrm>
          <a:off x="16129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76471</xdr:rowOff>
    </xdr:from>
    <xdr:ext cx="736600" cy="259045"/>
    <xdr:sp macro="" textlink="">
      <xdr:nvSpPr>
        <xdr:cNvPr id="275" name="テキスト ボックス 274"/>
        <xdr:cNvSpPr txBox="1"/>
      </xdr:nvSpPr>
      <xdr:spPr>
        <a:xfrm>
          <a:off x="15798800" y="1533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156718</xdr:rowOff>
    </xdr:from>
    <xdr:to>
      <xdr:col>73</xdr:col>
      <xdr:colOff>44450</xdr:colOff>
      <xdr:row>89</xdr:row>
      <xdr:rowOff>86868</xdr:rowOff>
    </xdr:to>
    <xdr:sp macro="" textlink="">
      <xdr:nvSpPr>
        <xdr:cNvPr id="276" name="楕円 275"/>
        <xdr:cNvSpPr/>
      </xdr:nvSpPr>
      <xdr:spPr>
        <a:xfrm>
          <a:off x="15240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71645</xdr:rowOff>
    </xdr:from>
    <xdr:ext cx="762000" cy="259045"/>
    <xdr:sp macro="" textlink="">
      <xdr:nvSpPr>
        <xdr:cNvPr id="277" name="テキスト ボックス 276"/>
        <xdr:cNvSpPr txBox="1"/>
      </xdr:nvSpPr>
      <xdr:spPr>
        <a:xfrm>
          <a:off x="14909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132587</xdr:rowOff>
    </xdr:from>
    <xdr:to>
      <xdr:col>68</xdr:col>
      <xdr:colOff>203200</xdr:colOff>
      <xdr:row>89</xdr:row>
      <xdr:rowOff>62737</xdr:rowOff>
    </xdr:to>
    <xdr:sp macro="" textlink="">
      <xdr:nvSpPr>
        <xdr:cNvPr id="278" name="楕円 277"/>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47514</xdr:rowOff>
    </xdr:from>
    <xdr:ext cx="762000" cy="259045"/>
    <xdr:sp macro="" textlink="">
      <xdr:nvSpPr>
        <xdr:cNvPr id="279" name="テキスト ボックス 278"/>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0" name="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業務の民間委託や指定管理者制度の導入を実施し、職員定数を抑制してきましたが、類似団体内平均値を上回りました。</a:t>
          </a:r>
          <a:endParaRPr lang="ja-JP" altLang="ja-JP" sz="1400">
            <a:effectLst/>
          </a:endParaRPr>
        </a:p>
        <a:p>
          <a:r>
            <a:rPr kumimoji="1" lang="ja-JP" altLang="ja-JP" sz="1100">
              <a:solidFill>
                <a:schemeClr val="dk1"/>
              </a:solidFill>
              <a:effectLst/>
              <a:latin typeface="+mn-lt"/>
              <a:ea typeface="+mn-ea"/>
              <a:cs typeface="+mn-cs"/>
            </a:rPr>
            <a:t>今後も事務事業の点検・見直しを行い、業務の民間委託や指定管理者制度の導入を継続しつつ、適正な定員管理に努めていきます。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109510</xdr:rowOff>
    </xdr:from>
    <xdr:to>
      <xdr:col>81</xdr:col>
      <xdr:colOff>44450</xdr:colOff>
      <xdr:row>60</xdr:row>
      <xdr:rowOff>152944</xdr:rowOff>
    </xdr:to>
    <xdr:cxnSp macro="">
      <xdr:nvCxnSpPr>
        <xdr:cNvPr id="318" name="直線コネクタ 317"/>
        <xdr:cNvCxnSpPr/>
      </xdr:nvCxnSpPr>
      <xdr:spPr>
        <a:xfrm>
          <a:off x="16179800" y="103965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88138</xdr:rowOff>
    </xdr:from>
    <xdr:to>
      <xdr:col>77</xdr:col>
      <xdr:colOff>44450</xdr:colOff>
      <xdr:row>60</xdr:row>
      <xdr:rowOff>109510</xdr:rowOff>
    </xdr:to>
    <xdr:cxnSp macro="">
      <xdr:nvCxnSpPr>
        <xdr:cNvPr id="321" name="直線コネクタ 320"/>
        <xdr:cNvCxnSpPr/>
      </xdr:nvCxnSpPr>
      <xdr:spPr>
        <a:xfrm>
          <a:off x="15290800" y="10375138"/>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88138</xdr:rowOff>
    </xdr:from>
    <xdr:to>
      <xdr:col>72</xdr:col>
      <xdr:colOff>203200</xdr:colOff>
      <xdr:row>60</xdr:row>
      <xdr:rowOff>94687</xdr:rowOff>
    </xdr:to>
    <xdr:cxnSp macro="">
      <xdr:nvCxnSpPr>
        <xdr:cNvPr id="324" name="直線コネクタ 323"/>
        <xdr:cNvCxnSpPr/>
      </xdr:nvCxnSpPr>
      <xdr:spPr>
        <a:xfrm flipV="1">
          <a:off x="14401800" y="10375138"/>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88827</xdr:rowOff>
    </xdr:from>
    <xdr:to>
      <xdr:col>68</xdr:col>
      <xdr:colOff>152400</xdr:colOff>
      <xdr:row>60</xdr:row>
      <xdr:rowOff>94687</xdr:rowOff>
    </xdr:to>
    <xdr:cxnSp macro="">
      <xdr:nvCxnSpPr>
        <xdr:cNvPr id="327" name="直線コネクタ 326"/>
        <xdr:cNvCxnSpPr/>
      </xdr:nvCxnSpPr>
      <xdr:spPr>
        <a:xfrm>
          <a:off x="13512800" y="1037582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37" name="楕円 336"/>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74221</xdr:rowOff>
    </xdr:from>
    <xdr:ext cx="762000" cy="259045"/>
    <xdr:sp macro="" textlink="">
      <xdr:nvSpPr>
        <xdr:cNvPr id="338" name="定員管理の状況該当値テキスト"/>
        <xdr:cNvSpPr txBox="1"/>
      </xdr:nvSpPr>
      <xdr:spPr>
        <a:xfrm>
          <a:off x="17106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58710</xdr:rowOff>
    </xdr:from>
    <xdr:to>
      <xdr:col>77</xdr:col>
      <xdr:colOff>95250</xdr:colOff>
      <xdr:row>60</xdr:row>
      <xdr:rowOff>160310</xdr:rowOff>
    </xdr:to>
    <xdr:sp macro="" textlink="">
      <xdr:nvSpPr>
        <xdr:cNvPr id="339" name="楕円 338"/>
        <xdr:cNvSpPr/>
      </xdr:nvSpPr>
      <xdr:spPr>
        <a:xfrm>
          <a:off x="16129000" y="103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145087</xdr:rowOff>
    </xdr:from>
    <xdr:ext cx="736600" cy="259045"/>
    <xdr:sp macro="" textlink="">
      <xdr:nvSpPr>
        <xdr:cNvPr id="340" name="テキスト ボックス 339"/>
        <xdr:cNvSpPr txBox="1"/>
      </xdr:nvSpPr>
      <xdr:spPr>
        <a:xfrm>
          <a:off x="15798800" y="1043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37338</xdr:rowOff>
    </xdr:from>
    <xdr:to>
      <xdr:col>73</xdr:col>
      <xdr:colOff>44450</xdr:colOff>
      <xdr:row>60</xdr:row>
      <xdr:rowOff>138938</xdr:rowOff>
    </xdr:to>
    <xdr:sp macro="" textlink="">
      <xdr:nvSpPr>
        <xdr:cNvPr id="341" name="楕円 340"/>
        <xdr:cNvSpPr/>
      </xdr:nvSpPr>
      <xdr:spPr>
        <a:xfrm>
          <a:off x="15240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123715</xdr:rowOff>
    </xdr:from>
    <xdr:ext cx="762000" cy="259045"/>
    <xdr:sp macro="" textlink="">
      <xdr:nvSpPr>
        <xdr:cNvPr id="342" name="テキスト ボックス 341"/>
        <xdr:cNvSpPr txBox="1"/>
      </xdr:nvSpPr>
      <xdr:spPr>
        <a:xfrm>
          <a:off x="149098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43887</xdr:rowOff>
    </xdr:from>
    <xdr:to>
      <xdr:col>68</xdr:col>
      <xdr:colOff>203200</xdr:colOff>
      <xdr:row>60</xdr:row>
      <xdr:rowOff>145487</xdr:rowOff>
    </xdr:to>
    <xdr:sp macro="" textlink="">
      <xdr:nvSpPr>
        <xdr:cNvPr id="343" name="楕円 342"/>
        <xdr:cNvSpPr/>
      </xdr:nvSpPr>
      <xdr:spPr>
        <a:xfrm>
          <a:off x="14351000" y="103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130264</xdr:rowOff>
    </xdr:from>
    <xdr:ext cx="762000" cy="259045"/>
    <xdr:sp macro="" textlink="">
      <xdr:nvSpPr>
        <xdr:cNvPr id="344" name="テキスト ボックス 343"/>
        <xdr:cNvSpPr txBox="1"/>
      </xdr:nvSpPr>
      <xdr:spPr>
        <a:xfrm>
          <a:off x="14020800" y="1041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38027</xdr:rowOff>
    </xdr:from>
    <xdr:to>
      <xdr:col>64</xdr:col>
      <xdr:colOff>152400</xdr:colOff>
      <xdr:row>60</xdr:row>
      <xdr:rowOff>139627</xdr:rowOff>
    </xdr:to>
    <xdr:sp macro="" textlink="">
      <xdr:nvSpPr>
        <xdr:cNvPr id="345" name="楕円 344"/>
        <xdr:cNvSpPr/>
      </xdr:nvSpPr>
      <xdr:spPr>
        <a:xfrm>
          <a:off x="13462000" y="10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124404</xdr:rowOff>
    </xdr:from>
    <xdr:ext cx="762000" cy="259045"/>
    <xdr:sp macro="" textlink="">
      <xdr:nvSpPr>
        <xdr:cNvPr id="346" name="テキスト ボックス 345"/>
        <xdr:cNvSpPr txBox="1"/>
      </xdr:nvSpPr>
      <xdr:spPr>
        <a:xfrm>
          <a:off x="13131800" y="104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地方債発行額の抑制により元利償還金が減少し、単年度の実質公債費比率は徐々に減少しています。</a:t>
          </a:r>
          <a:endParaRPr lang="ja-JP" altLang="ja-JP" sz="1400">
            <a:effectLst/>
          </a:endParaRPr>
        </a:p>
        <a:p>
          <a:r>
            <a:rPr kumimoji="1" lang="ja-JP" altLang="ja-JP" sz="1100">
              <a:solidFill>
                <a:schemeClr val="dk1"/>
              </a:solidFill>
              <a:effectLst/>
              <a:latin typeface="+mn-lt"/>
              <a:ea typeface="+mn-ea"/>
              <a:cs typeface="+mn-cs"/>
            </a:rPr>
            <a:t>今後も優先度・緊急性の高い事業の選択など投資的経費の抑制を図りつつ、歳出の見直しも徹底し、財政の健全化に努めていきます。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33444</xdr:rowOff>
    </xdr:to>
    <xdr:cxnSp macro="">
      <xdr:nvCxnSpPr>
        <xdr:cNvPr id="379" name="直線コネクタ 378"/>
        <xdr:cNvCxnSpPr/>
      </xdr:nvCxnSpPr>
      <xdr:spPr>
        <a:xfrm flipV="1">
          <a:off x="16179800" y="721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41487</xdr:rowOff>
    </xdr:to>
    <xdr:cxnSp macro="">
      <xdr:nvCxnSpPr>
        <xdr:cNvPr id="382" name="直線コネクタ 381"/>
        <xdr:cNvCxnSpPr/>
      </xdr:nvCxnSpPr>
      <xdr:spPr>
        <a:xfrm flipV="1">
          <a:off x="15290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41487</xdr:rowOff>
    </xdr:to>
    <xdr:cxnSp macro="">
      <xdr:nvCxnSpPr>
        <xdr:cNvPr id="385" name="直線コネクタ 384"/>
        <xdr:cNvCxnSpPr/>
      </xdr:nvCxnSpPr>
      <xdr:spPr>
        <a:xfrm>
          <a:off x="14401800" y="721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9313</xdr:rowOff>
    </xdr:to>
    <xdr:cxnSp macro="">
      <xdr:nvCxnSpPr>
        <xdr:cNvPr id="388" name="直線コネクタ 387"/>
        <xdr:cNvCxnSpPr/>
      </xdr:nvCxnSpPr>
      <xdr:spPr>
        <a:xfrm>
          <a:off x="13512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8" name="楕円 397"/>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9"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4" name="楕円 403"/>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5" name="テキスト ボックス 404"/>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7" name="テキスト ボックス 40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や減債基金の定額積立や基金の取崩しを抑制してきたことで、充当可能基金が将来負担額を上回り、将来負担比率は算定されませんが、近年は基金に頼らざるを得ない状況であり、今後も公債費等の義務的経費の抑制を図りつつ、財政の健全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3,965
636.88
7,532,108
7,079,479
397,567
3,833,302
5,131,450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は増加傾向にありますが、町税などの経常的歳入が増加したため、人件費に係る経常収支比率は類似団体内平均値を下回りました。今後も職員定数管理の適正化及び給与制度の適正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xdr:cNvCxnSpPr/>
      </xdr:nvCxnSpPr>
      <xdr:spPr>
        <a:xfrm flipV="1">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30988</xdr:rowOff>
    </xdr:to>
    <xdr:cxnSp macro="">
      <xdr:nvCxnSpPr>
        <xdr:cNvPr id="67" name="直線コネクタ 66"/>
        <xdr:cNvCxnSpPr/>
      </xdr:nvCxnSpPr>
      <xdr:spPr>
        <a:xfrm>
          <a:off x="3098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3556</xdr:rowOff>
    </xdr:to>
    <xdr:cxnSp macro="">
      <xdr:nvCxnSpPr>
        <xdr:cNvPr id="70" name="直線コネクタ 69"/>
        <xdr:cNvCxnSpPr/>
      </xdr:nvCxnSpPr>
      <xdr:spPr>
        <a:xfrm>
          <a:off x="2209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120142</xdr:rowOff>
    </xdr:to>
    <xdr:cxnSp macro="">
      <xdr:nvCxnSpPr>
        <xdr:cNvPr id="73" name="直線コネクタ 72"/>
        <xdr:cNvCxnSpPr/>
      </xdr:nvCxnSpPr>
      <xdr:spPr>
        <a:xfrm>
          <a:off x="1320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業務の民間委託を進めてきた結果、委託料は増加していますが、町税などの経常的歳入が増加したため、類似団体内平均値を下回りました。</a:t>
          </a:r>
          <a:endParaRPr lang="ja-JP" altLang="ja-JP" sz="1400">
            <a:effectLst/>
          </a:endParaRPr>
        </a:p>
        <a:p>
          <a:r>
            <a:rPr kumimoji="1" lang="ja-JP" altLang="ja-JP" sz="1100">
              <a:solidFill>
                <a:schemeClr val="dk1"/>
              </a:solidFill>
              <a:effectLst/>
              <a:latin typeface="+mn-lt"/>
              <a:ea typeface="+mn-ea"/>
              <a:cs typeface="+mn-cs"/>
            </a:rPr>
            <a:t>今後も事務事業の点検・見直しを行い、歳出の抑制に努めていきます。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30988</xdr:rowOff>
    </xdr:to>
    <xdr:cxnSp macro="">
      <xdr:nvCxnSpPr>
        <xdr:cNvPr id="122" name="直線コネクタ 121"/>
        <xdr:cNvCxnSpPr/>
      </xdr:nvCxnSpPr>
      <xdr:spPr>
        <a:xfrm>
          <a:off x="15671800" y="2737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17272</xdr:rowOff>
    </xdr:to>
    <xdr:cxnSp macro="">
      <xdr:nvCxnSpPr>
        <xdr:cNvPr id="125" name="直線コネクタ 124"/>
        <xdr:cNvCxnSpPr/>
      </xdr:nvCxnSpPr>
      <xdr:spPr>
        <a:xfrm flipV="1">
          <a:off x="14782800" y="2737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113284</xdr:rowOff>
    </xdr:to>
    <xdr:cxnSp macro="">
      <xdr:nvCxnSpPr>
        <xdr:cNvPr id="128" name="直線コネクタ 127"/>
        <xdr:cNvCxnSpPr/>
      </xdr:nvCxnSpPr>
      <xdr:spPr>
        <a:xfrm flipV="1">
          <a:off x="13893800" y="27604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113284</xdr:rowOff>
    </xdr:to>
    <xdr:cxnSp macro="">
      <xdr:nvCxnSpPr>
        <xdr:cNvPr id="131" name="直線コネクタ 130"/>
        <xdr:cNvCxnSpPr/>
      </xdr:nvCxnSpPr>
      <xdr:spPr>
        <a:xfrm>
          <a:off x="13004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1" name="楕円 140"/>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2"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3" name="楕円 142"/>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4" name="テキスト ボックス 143"/>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類似団体内平均値と同水準ですが、今後も少子高齢化などの影響を受け、増加が見込まれますので、社会福祉費や児童福祉費など内容を精査しつつ、適正な執行に努めていきます。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37193</xdr:rowOff>
    </xdr:to>
    <xdr:cxnSp macro="">
      <xdr:nvCxnSpPr>
        <xdr:cNvPr id="184" name="直線コネクタ 183"/>
        <xdr:cNvCxnSpPr/>
      </xdr:nvCxnSpPr>
      <xdr:spPr>
        <a:xfrm>
          <a:off x="3987800" y="9450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190" name="直線コネクタ 189"/>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3" name="直線コネクタ 192"/>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206" name="テキスト ボックス 205"/>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9" name="楕円 20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0" name="テキスト ボックス 209"/>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類似団体内平均値を下回りましたが、簡易水道事業特別会計繰出金・公共下水道事業特別会計繰出金の占める割合が高いことから、今後も経費の抑制を図りつつ、一般会計の負担軽減に努めていきます。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12700</xdr:rowOff>
    </xdr:to>
    <xdr:cxnSp macro="">
      <xdr:nvCxnSpPr>
        <xdr:cNvPr id="240" name="直線コネクタ 239"/>
        <xdr:cNvCxnSpPr/>
      </xdr:nvCxnSpPr>
      <xdr:spPr>
        <a:xfrm flipV="1">
          <a:off x="15671800" y="9751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12700</xdr:rowOff>
    </xdr:to>
    <xdr:cxnSp macro="">
      <xdr:nvCxnSpPr>
        <xdr:cNvPr id="243" name="直線コネクタ 242"/>
        <xdr:cNvCxnSpPr/>
      </xdr:nvCxnSpPr>
      <xdr:spPr>
        <a:xfrm>
          <a:off x="14782800" y="9773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57</xdr:row>
      <xdr:rowOff>1270</xdr:rowOff>
    </xdr:to>
    <xdr:cxnSp macro="">
      <xdr:nvCxnSpPr>
        <xdr:cNvPr id="246" name="直線コネクタ 245"/>
        <xdr:cNvCxnSpPr/>
      </xdr:nvCxnSpPr>
      <xdr:spPr>
        <a:xfrm>
          <a:off x="13893800" y="9756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1270</xdr:rowOff>
    </xdr:to>
    <xdr:cxnSp macro="">
      <xdr:nvCxnSpPr>
        <xdr:cNvPr id="249" name="直線コネクタ 248"/>
        <xdr:cNvCxnSpPr/>
      </xdr:nvCxnSpPr>
      <xdr:spPr>
        <a:xfrm flipV="1">
          <a:off x="13004800" y="9756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9" name="楕円 258"/>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0"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1" name="楕円 260"/>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62" name="テキスト ボックス 261"/>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3" name="楕円 262"/>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4" name="テキスト ボックス 263"/>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65" name="楕円 264"/>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民健康保険病院事業会計繰出金（負担金・補助金扱）の占める割合が高いことから、今後も国民健康保険病院改革プランに基づいた収入の確保と経費の抑制を図りつつ、一般会計の負担軽減に努めていきます</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21844</xdr:rowOff>
    </xdr:to>
    <xdr:cxnSp macro="">
      <xdr:nvCxnSpPr>
        <xdr:cNvPr id="298" name="直線コネクタ 297"/>
        <xdr:cNvCxnSpPr/>
      </xdr:nvCxnSpPr>
      <xdr:spPr>
        <a:xfrm>
          <a:off x="15671800" y="64637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30988</xdr:rowOff>
    </xdr:to>
    <xdr:cxnSp macro="">
      <xdr:nvCxnSpPr>
        <xdr:cNvPr id="301" name="直線コネクタ 300"/>
        <xdr:cNvCxnSpPr/>
      </xdr:nvCxnSpPr>
      <xdr:spPr>
        <a:xfrm flipV="1">
          <a:off x="14782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38</xdr:row>
      <xdr:rowOff>30988</xdr:rowOff>
    </xdr:to>
    <xdr:cxnSp macro="">
      <xdr:nvCxnSpPr>
        <xdr:cNvPr id="304" name="直線コネクタ 303"/>
        <xdr:cNvCxnSpPr/>
      </xdr:nvCxnSpPr>
      <xdr:spPr>
        <a:xfrm>
          <a:off x="13893800" y="64089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07" name="直線コネクタ 306"/>
        <xdr:cNvCxnSpPr/>
      </xdr:nvCxnSpPr>
      <xdr:spPr>
        <a:xfrm>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7" name="楕円 316"/>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18"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1" name="楕円 320"/>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2" name="テキスト ボックス 321"/>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3" name="楕円 322"/>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4" name="テキスト ボックス 323"/>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事務事業評価に基づいた優先度・緊急性の高い事業を選択し、投資的経費を抑制するなど歳出見直しを徹底してきたことで、公債費の負担は類似団体内平均値を下回りました。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今後も地方債発行額の抑制を図りつつ、財政計画に基づいた財政の健全化に努めていきます。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62230</xdr:rowOff>
    </xdr:to>
    <xdr:cxnSp macro="">
      <xdr:nvCxnSpPr>
        <xdr:cNvPr id="358" name="直線コネクタ 357"/>
        <xdr:cNvCxnSpPr/>
      </xdr:nvCxnSpPr>
      <xdr:spPr>
        <a:xfrm flipV="1">
          <a:off x="3987800" y="13081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81280</xdr:rowOff>
    </xdr:to>
    <xdr:cxnSp macro="">
      <xdr:nvCxnSpPr>
        <xdr:cNvPr id="361" name="直線コネクタ 360"/>
        <xdr:cNvCxnSpPr/>
      </xdr:nvCxnSpPr>
      <xdr:spPr>
        <a:xfrm flipV="1">
          <a:off x="3098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107950</xdr:rowOff>
    </xdr:to>
    <xdr:cxnSp macro="">
      <xdr:nvCxnSpPr>
        <xdr:cNvPr id="364" name="直線コネクタ 363"/>
        <xdr:cNvCxnSpPr/>
      </xdr:nvCxnSpPr>
      <xdr:spPr>
        <a:xfrm flipV="1">
          <a:off x="2209800" y="13111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107950</xdr:rowOff>
    </xdr:to>
    <xdr:cxnSp macro="">
      <xdr:nvCxnSpPr>
        <xdr:cNvPr id="367" name="直線コネクタ 366"/>
        <xdr:cNvCxnSpPr/>
      </xdr:nvCxnSpPr>
      <xdr:spPr>
        <a:xfrm>
          <a:off x="1320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79" name="楕円 378"/>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0" name="テキスト ボックス 379"/>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3" name="楕円 382"/>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4" name="テキスト ボックス 383"/>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人件費・物件費・その他に係る経常収支比率が類似団体内平均値を下回りましたので、公債費以外も同様となりました。</a:t>
          </a:r>
          <a:endParaRPr lang="ja-JP" altLang="ja-JP" sz="1400">
            <a:effectLst/>
          </a:endParaRPr>
        </a:p>
        <a:p>
          <a:r>
            <a:rPr kumimoji="1" lang="ja-JP" altLang="ja-JP" sz="1100">
              <a:solidFill>
                <a:schemeClr val="dk1"/>
              </a:solidFill>
              <a:effectLst/>
              <a:latin typeface="+mn-lt"/>
              <a:ea typeface="+mn-ea"/>
              <a:cs typeface="+mn-cs"/>
            </a:rPr>
            <a:t>今後も町総合計画に基づき、優先度の高い事業の洗い出しや事務事業の点検・見直しなどを行い、適正な予算執行に努めていきます</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39370</xdr:rowOff>
    </xdr:to>
    <xdr:cxnSp macro="">
      <xdr:nvCxnSpPr>
        <xdr:cNvPr id="419" name="直線コネクタ 418"/>
        <xdr:cNvCxnSpPr/>
      </xdr:nvCxnSpPr>
      <xdr:spPr>
        <a:xfrm>
          <a:off x="15671800" y="13183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77</xdr:row>
      <xdr:rowOff>46989</xdr:rowOff>
    </xdr:to>
    <xdr:cxnSp macro="">
      <xdr:nvCxnSpPr>
        <xdr:cNvPr id="422" name="直線コネクタ 421"/>
        <xdr:cNvCxnSpPr/>
      </xdr:nvCxnSpPr>
      <xdr:spPr>
        <a:xfrm flipV="1">
          <a:off x="14782800" y="131838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77</xdr:row>
      <xdr:rowOff>46989</xdr:rowOff>
    </xdr:to>
    <xdr:cxnSp macro="">
      <xdr:nvCxnSpPr>
        <xdr:cNvPr id="425" name="直線コネクタ 424"/>
        <xdr:cNvCxnSpPr/>
      </xdr:nvCxnSpPr>
      <xdr:spPr>
        <a:xfrm>
          <a:off x="13893800" y="131648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76</xdr:row>
      <xdr:rowOff>134620</xdr:rowOff>
    </xdr:to>
    <xdr:cxnSp macro="">
      <xdr:nvCxnSpPr>
        <xdr:cNvPr id="428" name="直線コネクタ 427"/>
        <xdr:cNvCxnSpPr/>
      </xdr:nvCxnSpPr>
      <xdr:spPr>
        <a:xfrm>
          <a:off x="13004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8" name="楕円 437"/>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39"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0" name="楕円 439"/>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41" name="テキスト ボックス 440"/>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2" name="楕円 44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4" name="楕円 443"/>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6" name="楕円 445"/>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47" name="テキスト ボックス 446"/>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14639</xdr:rowOff>
    </xdr:from>
    <xdr:to>
      <xdr:col>29</xdr:col>
      <xdr:colOff>127000</xdr:colOff>
      <xdr:row>18</xdr:row>
      <xdr:rowOff>54071</xdr:rowOff>
    </xdr:to>
    <xdr:cxnSp macro="">
      <xdr:nvCxnSpPr>
        <xdr:cNvPr id="48" name="直線コネクタ 47"/>
        <xdr:cNvCxnSpPr/>
      </xdr:nvCxnSpPr>
      <xdr:spPr bwMode="auto">
        <a:xfrm flipV="1">
          <a:off x="5003800" y="3148364"/>
          <a:ext cx="647700" cy="3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54071</xdr:rowOff>
    </xdr:from>
    <xdr:to>
      <xdr:col>26</xdr:col>
      <xdr:colOff>50800</xdr:colOff>
      <xdr:row>18</xdr:row>
      <xdr:rowOff>92160</xdr:rowOff>
    </xdr:to>
    <xdr:cxnSp macro="">
      <xdr:nvCxnSpPr>
        <xdr:cNvPr id="51" name="直線コネクタ 50"/>
        <xdr:cNvCxnSpPr/>
      </xdr:nvCxnSpPr>
      <xdr:spPr bwMode="auto">
        <a:xfrm flipV="1">
          <a:off x="4305300" y="3187796"/>
          <a:ext cx="698500" cy="3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92160</xdr:rowOff>
    </xdr:from>
    <xdr:to>
      <xdr:col>22</xdr:col>
      <xdr:colOff>114300</xdr:colOff>
      <xdr:row>19</xdr:row>
      <xdr:rowOff>9334</xdr:rowOff>
    </xdr:to>
    <xdr:cxnSp macro="">
      <xdr:nvCxnSpPr>
        <xdr:cNvPr id="54" name="直線コネクタ 53"/>
        <xdr:cNvCxnSpPr/>
      </xdr:nvCxnSpPr>
      <xdr:spPr bwMode="auto">
        <a:xfrm flipV="1">
          <a:off x="3606800" y="3225885"/>
          <a:ext cx="698500" cy="8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9334</xdr:rowOff>
    </xdr:from>
    <xdr:to>
      <xdr:col>18</xdr:col>
      <xdr:colOff>177800</xdr:colOff>
      <xdr:row>19</xdr:row>
      <xdr:rowOff>22204</xdr:rowOff>
    </xdr:to>
    <xdr:cxnSp macro="">
      <xdr:nvCxnSpPr>
        <xdr:cNvPr id="57" name="直線コネクタ 56"/>
        <xdr:cNvCxnSpPr/>
      </xdr:nvCxnSpPr>
      <xdr:spPr bwMode="auto">
        <a:xfrm flipV="1">
          <a:off x="2908300" y="3314509"/>
          <a:ext cx="698500" cy="1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135289</xdr:rowOff>
    </xdr:from>
    <xdr:to>
      <xdr:col>29</xdr:col>
      <xdr:colOff>177800</xdr:colOff>
      <xdr:row>18</xdr:row>
      <xdr:rowOff>65439</xdr:rowOff>
    </xdr:to>
    <xdr:sp macro="" textlink="">
      <xdr:nvSpPr>
        <xdr:cNvPr id="67" name="楕円 66"/>
        <xdr:cNvSpPr/>
      </xdr:nvSpPr>
      <xdr:spPr bwMode="auto">
        <a:xfrm>
          <a:off x="5600700" y="309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151816</xdr:rowOff>
    </xdr:from>
    <xdr:ext cx="762000" cy="259045"/>
    <xdr:sp macro="" textlink="">
      <xdr:nvSpPr>
        <xdr:cNvPr id="68" name="人口1人当たり決算額の推移該当値テキスト130"/>
        <xdr:cNvSpPr txBox="1"/>
      </xdr:nvSpPr>
      <xdr:spPr>
        <a:xfrm>
          <a:off x="5740400" y="294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3271</xdr:rowOff>
    </xdr:from>
    <xdr:to>
      <xdr:col>26</xdr:col>
      <xdr:colOff>101600</xdr:colOff>
      <xdr:row>18</xdr:row>
      <xdr:rowOff>104871</xdr:rowOff>
    </xdr:to>
    <xdr:sp macro="" textlink="">
      <xdr:nvSpPr>
        <xdr:cNvPr id="69" name="楕円 68"/>
        <xdr:cNvSpPr/>
      </xdr:nvSpPr>
      <xdr:spPr bwMode="auto">
        <a:xfrm>
          <a:off x="49530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115048</xdr:rowOff>
    </xdr:from>
    <xdr:ext cx="736600" cy="259045"/>
    <xdr:sp macro="" textlink="">
      <xdr:nvSpPr>
        <xdr:cNvPr id="70" name="テキスト ボックス 69"/>
        <xdr:cNvSpPr txBox="1"/>
      </xdr:nvSpPr>
      <xdr:spPr>
        <a:xfrm>
          <a:off x="4622800" y="290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41360</xdr:rowOff>
    </xdr:from>
    <xdr:to>
      <xdr:col>22</xdr:col>
      <xdr:colOff>165100</xdr:colOff>
      <xdr:row>18</xdr:row>
      <xdr:rowOff>142960</xdr:rowOff>
    </xdr:to>
    <xdr:sp macro="" textlink="">
      <xdr:nvSpPr>
        <xdr:cNvPr id="71" name="楕円 70"/>
        <xdr:cNvSpPr/>
      </xdr:nvSpPr>
      <xdr:spPr bwMode="auto">
        <a:xfrm>
          <a:off x="4254500" y="317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153137</xdr:rowOff>
    </xdr:from>
    <xdr:ext cx="762000" cy="259045"/>
    <xdr:sp macro="" textlink="">
      <xdr:nvSpPr>
        <xdr:cNvPr id="72" name="テキスト ボックス 71"/>
        <xdr:cNvSpPr txBox="1"/>
      </xdr:nvSpPr>
      <xdr:spPr>
        <a:xfrm>
          <a:off x="3924300" y="294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129984</xdr:rowOff>
    </xdr:from>
    <xdr:to>
      <xdr:col>19</xdr:col>
      <xdr:colOff>38100</xdr:colOff>
      <xdr:row>19</xdr:row>
      <xdr:rowOff>60134</xdr:rowOff>
    </xdr:to>
    <xdr:sp macro="" textlink="">
      <xdr:nvSpPr>
        <xdr:cNvPr id="73" name="楕円 72"/>
        <xdr:cNvSpPr/>
      </xdr:nvSpPr>
      <xdr:spPr bwMode="auto">
        <a:xfrm>
          <a:off x="3556000" y="326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70311</xdr:rowOff>
    </xdr:from>
    <xdr:ext cx="762000" cy="259045"/>
    <xdr:sp macro="" textlink="">
      <xdr:nvSpPr>
        <xdr:cNvPr id="74" name="テキスト ボックス 73"/>
        <xdr:cNvSpPr txBox="1"/>
      </xdr:nvSpPr>
      <xdr:spPr>
        <a:xfrm>
          <a:off x="3225800" y="303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142854</xdr:rowOff>
    </xdr:from>
    <xdr:to>
      <xdr:col>15</xdr:col>
      <xdr:colOff>101600</xdr:colOff>
      <xdr:row>19</xdr:row>
      <xdr:rowOff>73004</xdr:rowOff>
    </xdr:to>
    <xdr:sp macro="" textlink="">
      <xdr:nvSpPr>
        <xdr:cNvPr id="75" name="楕円 74"/>
        <xdr:cNvSpPr/>
      </xdr:nvSpPr>
      <xdr:spPr bwMode="auto">
        <a:xfrm>
          <a:off x="2857500" y="327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83181</xdr:rowOff>
    </xdr:from>
    <xdr:ext cx="762000" cy="259045"/>
    <xdr:sp macro="" textlink="">
      <xdr:nvSpPr>
        <xdr:cNvPr id="76" name="テキスト ボックス 75"/>
        <xdr:cNvSpPr txBox="1"/>
      </xdr:nvSpPr>
      <xdr:spPr>
        <a:xfrm>
          <a:off x="2527300" y="304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75350</xdr:rowOff>
    </xdr:from>
    <xdr:to>
      <xdr:col>29</xdr:col>
      <xdr:colOff>127000</xdr:colOff>
      <xdr:row>37</xdr:row>
      <xdr:rowOff>90552</xdr:rowOff>
    </xdr:to>
    <xdr:cxnSp macro="">
      <xdr:nvCxnSpPr>
        <xdr:cNvPr id="108" name="直線コネクタ 107"/>
        <xdr:cNvCxnSpPr/>
      </xdr:nvCxnSpPr>
      <xdr:spPr bwMode="auto">
        <a:xfrm>
          <a:off x="5003800" y="7200050"/>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75329</xdr:rowOff>
    </xdr:from>
    <xdr:ext cx="762000" cy="259045"/>
    <xdr:sp macro="" textlink="">
      <xdr:nvSpPr>
        <xdr:cNvPr id="109" name="人口1人当たり決算額の推移平均値テキスト445"/>
        <xdr:cNvSpPr txBox="1"/>
      </xdr:nvSpPr>
      <xdr:spPr>
        <a:xfrm>
          <a:off x="5740400" y="7200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75350</xdr:rowOff>
    </xdr:from>
    <xdr:to>
      <xdr:col>26</xdr:col>
      <xdr:colOff>50800</xdr:colOff>
      <xdr:row>37</xdr:row>
      <xdr:rowOff>90735</xdr:rowOff>
    </xdr:to>
    <xdr:cxnSp macro="">
      <xdr:nvCxnSpPr>
        <xdr:cNvPr id="111" name="直線コネクタ 110"/>
        <xdr:cNvCxnSpPr/>
      </xdr:nvCxnSpPr>
      <xdr:spPr bwMode="auto">
        <a:xfrm flipV="1">
          <a:off x="4305300" y="7200050"/>
          <a:ext cx="698500" cy="15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90735</xdr:rowOff>
    </xdr:from>
    <xdr:to>
      <xdr:col>22</xdr:col>
      <xdr:colOff>114300</xdr:colOff>
      <xdr:row>37</xdr:row>
      <xdr:rowOff>102312</xdr:rowOff>
    </xdr:to>
    <xdr:cxnSp macro="">
      <xdr:nvCxnSpPr>
        <xdr:cNvPr id="114" name="直線コネクタ 113"/>
        <xdr:cNvCxnSpPr/>
      </xdr:nvCxnSpPr>
      <xdr:spPr bwMode="auto">
        <a:xfrm flipV="1">
          <a:off x="3606800" y="7215435"/>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102312</xdr:rowOff>
    </xdr:from>
    <xdr:to>
      <xdr:col>18</xdr:col>
      <xdr:colOff>177800</xdr:colOff>
      <xdr:row>37</xdr:row>
      <xdr:rowOff>108524</xdr:rowOff>
    </xdr:to>
    <xdr:cxnSp macro="">
      <xdr:nvCxnSpPr>
        <xdr:cNvPr id="117" name="直線コネクタ 116"/>
        <xdr:cNvCxnSpPr/>
      </xdr:nvCxnSpPr>
      <xdr:spPr bwMode="auto">
        <a:xfrm flipV="1">
          <a:off x="2908300" y="7227012"/>
          <a:ext cx="698500" cy="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39752</xdr:rowOff>
    </xdr:from>
    <xdr:to>
      <xdr:col>29</xdr:col>
      <xdr:colOff>177800</xdr:colOff>
      <xdr:row>37</xdr:row>
      <xdr:rowOff>141352</xdr:rowOff>
    </xdr:to>
    <xdr:sp macro="" textlink="">
      <xdr:nvSpPr>
        <xdr:cNvPr id="127" name="楕円 126"/>
        <xdr:cNvSpPr/>
      </xdr:nvSpPr>
      <xdr:spPr bwMode="auto">
        <a:xfrm>
          <a:off x="5600700" y="716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56279</xdr:rowOff>
    </xdr:from>
    <xdr:ext cx="762000" cy="259045"/>
    <xdr:sp macro="" textlink="">
      <xdr:nvSpPr>
        <xdr:cNvPr id="128" name="人口1人当たり決算額の推移該当値テキスト445"/>
        <xdr:cNvSpPr txBox="1"/>
      </xdr:nvSpPr>
      <xdr:spPr>
        <a:xfrm>
          <a:off x="5740400" y="70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24550</xdr:rowOff>
    </xdr:from>
    <xdr:to>
      <xdr:col>26</xdr:col>
      <xdr:colOff>101600</xdr:colOff>
      <xdr:row>37</xdr:row>
      <xdr:rowOff>126150</xdr:rowOff>
    </xdr:to>
    <xdr:sp macro="" textlink="">
      <xdr:nvSpPr>
        <xdr:cNvPr id="129" name="楕円 128"/>
        <xdr:cNvSpPr/>
      </xdr:nvSpPr>
      <xdr:spPr bwMode="auto">
        <a:xfrm>
          <a:off x="4953000" y="714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307777</xdr:rowOff>
    </xdr:from>
    <xdr:ext cx="736600" cy="259045"/>
    <xdr:sp macro="" textlink="">
      <xdr:nvSpPr>
        <xdr:cNvPr id="130" name="テキスト ボックス 129"/>
        <xdr:cNvSpPr txBox="1"/>
      </xdr:nvSpPr>
      <xdr:spPr>
        <a:xfrm>
          <a:off x="4622800" y="69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39935</xdr:rowOff>
    </xdr:from>
    <xdr:to>
      <xdr:col>22</xdr:col>
      <xdr:colOff>165100</xdr:colOff>
      <xdr:row>37</xdr:row>
      <xdr:rowOff>141535</xdr:rowOff>
    </xdr:to>
    <xdr:sp macro="" textlink="">
      <xdr:nvSpPr>
        <xdr:cNvPr id="131" name="楕円 130"/>
        <xdr:cNvSpPr/>
      </xdr:nvSpPr>
      <xdr:spPr bwMode="auto">
        <a:xfrm>
          <a:off x="4254500" y="7164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323162</xdr:rowOff>
    </xdr:from>
    <xdr:ext cx="762000" cy="259045"/>
    <xdr:sp macro="" textlink="">
      <xdr:nvSpPr>
        <xdr:cNvPr id="132" name="テキスト ボックス 131"/>
        <xdr:cNvSpPr txBox="1"/>
      </xdr:nvSpPr>
      <xdr:spPr>
        <a:xfrm>
          <a:off x="3924300" y="69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51512</xdr:rowOff>
    </xdr:from>
    <xdr:to>
      <xdr:col>19</xdr:col>
      <xdr:colOff>38100</xdr:colOff>
      <xdr:row>37</xdr:row>
      <xdr:rowOff>153112</xdr:rowOff>
    </xdr:to>
    <xdr:sp macro="" textlink="">
      <xdr:nvSpPr>
        <xdr:cNvPr id="133" name="楕円 132"/>
        <xdr:cNvSpPr/>
      </xdr:nvSpPr>
      <xdr:spPr bwMode="auto">
        <a:xfrm>
          <a:off x="3556000" y="717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334739</xdr:rowOff>
    </xdr:from>
    <xdr:ext cx="762000" cy="259045"/>
    <xdr:sp macro="" textlink="">
      <xdr:nvSpPr>
        <xdr:cNvPr id="134" name="テキスト ボックス 133"/>
        <xdr:cNvSpPr txBox="1"/>
      </xdr:nvSpPr>
      <xdr:spPr>
        <a:xfrm>
          <a:off x="3225800" y="69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57724</xdr:rowOff>
    </xdr:from>
    <xdr:to>
      <xdr:col>15</xdr:col>
      <xdr:colOff>101600</xdr:colOff>
      <xdr:row>37</xdr:row>
      <xdr:rowOff>159324</xdr:rowOff>
    </xdr:to>
    <xdr:sp macro="" textlink="">
      <xdr:nvSpPr>
        <xdr:cNvPr id="135" name="楕円 134"/>
        <xdr:cNvSpPr/>
      </xdr:nvSpPr>
      <xdr:spPr bwMode="auto">
        <a:xfrm>
          <a:off x="2857500" y="718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340951</xdr:rowOff>
    </xdr:from>
    <xdr:ext cx="762000" cy="259045"/>
    <xdr:sp macro="" textlink="">
      <xdr:nvSpPr>
        <xdr:cNvPr id="136" name="テキスト ボックス 135"/>
        <xdr:cNvSpPr txBox="1"/>
      </xdr:nvSpPr>
      <xdr:spPr>
        <a:xfrm>
          <a:off x="2527300" y="695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3,965
636.88
7,532,108
7,079,479
397,567
3,833,302
5,131,450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128489</xdr:rowOff>
    </xdr:from>
    <xdr:to>
      <xdr:col>24</xdr:col>
      <xdr:colOff>63500</xdr:colOff>
      <xdr:row>36</xdr:row>
      <xdr:rowOff>138180</xdr:rowOff>
    </xdr:to>
    <xdr:cxnSp macro="">
      <xdr:nvCxnSpPr>
        <xdr:cNvPr id="60" name="直線コネクタ 59"/>
        <xdr:cNvCxnSpPr/>
      </xdr:nvCxnSpPr>
      <xdr:spPr>
        <a:xfrm flipV="1">
          <a:off x="3797300" y="6300689"/>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138180</xdr:rowOff>
    </xdr:from>
    <xdr:to>
      <xdr:col>19</xdr:col>
      <xdr:colOff>177800</xdr:colOff>
      <xdr:row>36</xdr:row>
      <xdr:rowOff>168936</xdr:rowOff>
    </xdr:to>
    <xdr:cxnSp macro="">
      <xdr:nvCxnSpPr>
        <xdr:cNvPr id="63" name="直線コネクタ 62"/>
        <xdr:cNvCxnSpPr/>
      </xdr:nvCxnSpPr>
      <xdr:spPr>
        <a:xfrm flipV="1">
          <a:off x="2908300" y="6310380"/>
          <a:ext cx="8890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168936</xdr:rowOff>
    </xdr:from>
    <xdr:to>
      <xdr:col>15</xdr:col>
      <xdr:colOff>50800</xdr:colOff>
      <xdr:row>37</xdr:row>
      <xdr:rowOff>44454</xdr:rowOff>
    </xdr:to>
    <xdr:cxnSp macro="">
      <xdr:nvCxnSpPr>
        <xdr:cNvPr id="66" name="直線コネクタ 65"/>
        <xdr:cNvCxnSpPr/>
      </xdr:nvCxnSpPr>
      <xdr:spPr>
        <a:xfrm flipV="1">
          <a:off x="2019300" y="6341136"/>
          <a:ext cx="889000" cy="4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44454</xdr:rowOff>
    </xdr:from>
    <xdr:to>
      <xdr:col>10</xdr:col>
      <xdr:colOff>114300</xdr:colOff>
      <xdr:row>37</xdr:row>
      <xdr:rowOff>61812</xdr:rowOff>
    </xdr:to>
    <xdr:cxnSp macro="">
      <xdr:nvCxnSpPr>
        <xdr:cNvPr id="69" name="直線コネクタ 68"/>
        <xdr:cNvCxnSpPr/>
      </xdr:nvCxnSpPr>
      <xdr:spPr>
        <a:xfrm flipV="1">
          <a:off x="1130300" y="6388104"/>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77689</xdr:rowOff>
    </xdr:from>
    <xdr:to>
      <xdr:col>24</xdr:col>
      <xdr:colOff>114300</xdr:colOff>
      <xdr:row>37</xdr:row>
      <xdr:rowOff>7839</xdr:rowOff>
    </xdr:to>
    <xdr:sp macro="" textlink="">
      <xdr:nvSpPr>
        <xdr:cNvPr id="79" name="楕円 78"/>
        <xdr:cNvSpPr/>
      </xdr:nvSpPr>
      <xdr:spPr>
        <a:xfrm>
          <a:off x="4584700" y="62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56116</xdr:rowOff>
    </xdr:from>
    <xdr:ext cx="599010" cy="259045"/>
    <xdr:sp macro="" textlink="">
      <xdr:nvSpPr>
        <xdr:cNvPr id="80" name="人件費該当値テキスト"/>
        <xdr:cNvSpPr txBox="1"/>
      </xdr:nvSpPr>
      <xdr:spPr>
        <a:xfrm>
          <a:off x="4686300" y="62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87380</xdr:rowOff>
    </xdr:from>
    <xdr:to>
      <xdr:col>20</xdr:col>
      <xdr:colOff>38100</xdr:colOff>
      <xdr:row>37</xdr:row>
      <xdr:rowOff>17530</xdr:rowOff>
    </xdr:to>
    <xdr:sp macro="" textlink="">
      <xdr:nvSpPr>
        <xdr:cNvPr id="81" name="楕円 80"/>
        <xdr:cNvSpPr/>
      </xdr:nvSpPr>
      <xdr:spPr>
        <a:xfrm>
          <a:off x="3746500" y="62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8657</xdr:rowOff>
    </xdr:from>
    <xdr:ext cx="599010" cy="259045"/>
    <xdr:sp macro="" textlink="">
      <xdr:nvSpPr>
        <xdr:cNvPr id="82" name="テキスト ボックス 81"/>
        <xdr:cNvSpPr txBox="1"/>
      </xdr:nvSpPr>
      <xdr:spPr>
        <a:xfrm>
          <a:off x="3497795" y="63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118136</xdr:rowOff>
    </xdr:from>
    <xdr:to>
      <xdr:col>15</xdr:col>
      <xdr:colOff>101600</xdr:colOff>
      <xdr:row>37</xdr:row>
      <xdr:rowOff>48286</xdr:rowOff>
    </xdr:to>
    <xdr:sp macro="" textlink="">
      <xdr:nvSpPr>
        <xdr:cNvPr id="83" name="楕円 82"/>
        <xdr:cNvSpPr/>
      </xdr:nvSpPr>
      <xdr:spPr>
        <a:xfrm>
          <a:off x="2857500" y="62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39413</xdr:rowOff>
    </xdr:from>
    <xdr:ext cx="599010" cy="259045"/>
    <xdr:sp macro="" textlink="">
      <xdr:nvSpPr>
        <xdr:cNvPr id="84" name="テキスト ボックス 83"/>
        <xdr:cNvSpPr txBox="1"/>
      </xdr:nvSpPr>
      <xdr:spPr>
        <a:xfrm>
          <a:off x="2608795" y="638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165104</xdr:rowOff>
    </xdr:from>
    <xdr:to>
      <xdr:col>10</xdr:col>
      <xdr:colOff>165100</xdr:colOff>
      <xdr:row>37</xdr:row>
      <xdr:rowOff>95254</xdr:rowOff>
    </xdr:to>
    <xdr:sp macro="" textlink="">
      <xdr:nvSpPr>
        <xdr:cNvPr id="85" name="楕円 84"/>
        <xdr:cNvSpPr/>
      </xdr:nvSpPr>
      <xdr:spPr>
        <a:xfrm>
          <a:off x="1968500" y="63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86381</xdr:rowOff>
    </xdr:from>
    <xdr:ext cx="599010" cy="259045"/>
    <xdr:sp macro="" textlink="">
      <xdr:nvSpPr>
        <xdr:cNvPr id="86" name="テキスト ボックス 85"/>
        <xdr:cNvSpPr txBox="1"/>
      </xdr:nvSpPr>
      <xdr:spPr>
        <a:xfrm>
          <a:off x="1719795" y="64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11012</xdr:rowOff>
    </xdr:from>
    <xdr:to>
      <xdr:col>6</xdr:col>
      <xdr:colOff>38100</xdr:colOff>
      <xdr:row>37</xdr:row>
      <xdr:rowOff>112612</xdr:rowOff>
    </xdr:to>
    <xdr:sp macro="" textlink="">
      <xdr:nvSpPr>
        <xdr:cNvPr id="87" name="楕円 86"/>
        <xdr:cNvSpPr/>
      </xdr:nvSpPr>
      <xdr:spPr>
        <a:xfrm>
          <a:off x="1079500" y="63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103739</xdr:rowOff>
    </xdr:from>
    <xdr:ext cx="599010" cy="259045"/>
    <xdr:sp macro="" textlink="">
      <xdr:nvSpPr>
        <xdr:cNvPr id="88" name="テキスト ボックス 87"/>
        <xdr:cNvSpPr txBox="1"/>
      </xdr:nvSpPr>
      <xdr:spPr>
        <a:xfrm>
          <a:off x="830795" y="64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127753</xdr:rowOff>
    </xdr:from>
    <xdr:to>
      <xdr:col>24</xdr:col>
      <xdr:colOff>63500</xdr:colOff>
      <xdr:row>58</xdr:row>
      <xdr:rowOff>34693</xdr:rowOff>
    </xdr:to>
    <xdr:cxnSp macro="">
      <xdr:nvCxnSpPr>
        <xdr:cNvPr id="119" name="直線コネクタ 118"/>
        <xdr:cNvCxnSpPr/>
      </xdr:nvCxnSpPr>
      <xdr:spPr>
        <a:xfrm flipV="1">
          <a:off x="3797300" y="9900403"/>
          <a:ext cx="8382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34693</xdr:rowOff>
    </xdr:from>
    <xdr:to>
      <xdr:col>19</xdr:col>
      <xdr:colOff>177800</xdr:colOff>
      <xdr:row>58</xdr:row>
      <xdr:rowOff>67088</xdr:rowOff>
    </xdr:to>
    <xdr:cxnSp macro="">
      <xdr:nvCxnSpPr>
        <xdr:cNvPr id="122" name="直線コネクタ 121"/>
        <xdr:cNvCxnSpPr/>
      </xdr:nvCxnSpPr>
      <xdr:spPr>
        <a:xfrm flipV="1">
          <a:off x="2908300" y="9978793"/>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67088</xdr:rowOff>
    </xdr:from>
    <xdr:to>
      <xdr:col>15</xdr:col>
      <xdr:colOff>50800</xdr:colOff>
      <xdr:row>58</xdr:row>
      <xdr:rowOff>70946</xdr:rowOff>
    </xdr:to>
    <xdr:cxnSp macro="">
      <xdr:nvCxnSpPr>
        <xdr:cNvPr id="125" name="直線コネクタ 124"/>
        <xdr:cNvCxnSpPr/>
      </xdr:nvCxnSpPr>
      <xdr:spPr>
        <a:xfrm flipV="1">
          <a:off x="2019300" y="10011188"/>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32986</xdr:rowOff>
    </xdr:from>
    <xdr:to>
      <xdr:col>10</xdr:col>
      <xdr:colOff>114300</xdr:colOff>
      <xdr:row>58</xdr:row>
      <xdr:rowOff>70946</xdr:rowOff>
    </xdr:to>
    <xdr:cxnSp macro="">
      <xdr:nvCxnSpPr>
        <xdr:cNvPr id="128" name="直線コネクタ 127"/>
        <xdr:cNvCxnSpPr/>
      </xdr:nvCxnSpPr>
      <xdr:spPr>
        <a:xfrm>
          <a:off x="1130300" y="9977086"/>
          <a:ext cx="889000" cy="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76953</xdr:rowOff>
    </xdr:from>
    <xdr:to>
      <xdr:col>24</xdr:col>
      <xdr:colOff>114300</xdr:colOff>
      <xdr:row>58</xdr:row>
      <xdr:rowOff>7103</xdr:rowOff>
    </xdr:to>
    <xdr:sp macro="" textlink="">
      <xdr:nvSpPr>
        <xdr:cNvPr id="138" name="楕円 137"/>
        <xdr:cNvSpPr/>
      </xdr:nvSpPr>
      <xdr:spPr>
        <a:xfrm>
          <a:off x="4584700" y="98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99830</xdr:rowOff>
    </xdr:from>
    <xdr:ext cx="599010" cy="259045"/>
    <xdr:sp macro="" textlink="">
      <xdr:nvSpPr>
        <xdr:cNvPr id="139" name="物件費該当値テキスト"/>
        <xdr:cNvSpPr txBox="1"/>
      </xdr:nvSpPr>
      <xdr:spPr>
        <a:xfrm>
          <a:off x="4686300" y="970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155343</xdr:rowOff>
    </xdr:from>
    <xdr:to>
      <xdr:col>20</xdr:col>
      <xdr:colOff>38100</xdr:colOff>
      <xdr:row>58</xdr:row>
      <xdr:rowOff>85493</xdr:rowOff>
    </xdr:to>
    <xdr:sp macro="" textlink="">
      <xdr:nvSpPr>
        <xdr:cNvPr id="140" name="楕円 139"/>
        <xdr:cNvSpPr/>
      </xdr:nvSpPr>
      <xdr:spPr>
        <a:xfrm>
          <a:off x="3746500" y="992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76620</xdr:rowOff>
    </xdr:from>
    <xdr:ext cx="599010" cy="259045"/>
    <xdr:sp macro="" textlink="">
      <xdr:nvSpPr>
        <xdr:cNvPr id="141" name="テキスト ボックス 140"/>
        <xdr:cNvSpPr txBox="1"/>
      </xdr:nvSpPr>
      <xdr:spPr>
        <a:xfrm>
          <a:off x="3497795" y="100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16288</xdr:rowOff>
    </xdr:from>
    <xdr:to>
      <xdr:col>15</xdr:col>
      <xdr:colOff>101600</xdr:colOff>
      <xdr:row>58</xdr:row>
      <xdr:rowOff>117888</xdr:rowOff>
    </xdr:to>
    <xdr:sp macro="" textlink="">
      <xdr:nvSpPr>
        <xdr:cNvPr id="142" name="楕円 141"/>
        <xdr:cNvSpPr/>
      </xdr:nvSpPr>
      <xdr:spPr>
        <a:xfrm>
          <a:off x="2857500" y="9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109015</xdr:rowOff>
    </xdr:from>
    <xdr:ext cx="599010" cy="259045"/>
    <xdr:sp macro="" textlink="">
      <xdr:nvSpPr>
        <xdr:cNvPr id="143" name="テキスト ボックス 142"/>
        <xdr:cNvSpPr txBox="1"/>
      </xdr:nvSpPr>
      <xdr:spPr>
        <a:xfrm>
          <a:off x="2608795" y="1005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20146</xdr:rowOff>
    </xdr:from>
    <xdr:to>
      <xdr:col>10</xdr:col>
      <xdr:colOff>165100</xdr:colOff>
      <xdr:row>58</xdr:row>
      <xdr:rowOff>121746</xdr:rowOff>
    </xdr:to>
    <xdr:sp macro="" textlink="">
      <xdr:nvSpPr>
        <xdr:cNvPr id="144" name="楕円 143"/>
        <xdr:cNvSpPr/>
      </xdr:nvSpPr>
      <xdr:spPr>
        <a:xfrm>
          <a:off x="1968500" y="99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112873</xdr:rowOff>
    </xdr:from>
    <xdr:ext cx="599010" cy="259045"/>
    <xdr:sp macro="" textlink="">
      <xdr:nvSpPr>
        <xdr:cNvPr id="145" name="テキスト ボックス 144"/>
        <xdr:cNvSpPr txBox="1"/>
      </xdr:nvSpPr>
      <xdr:spPr>
        <a:xfrm>
          <a:off x="1719795" y="100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153636</xdr:rowOff>
    </xdr:from>
    <xdr:to>
      <xdr:col>6</xdr:col>
      <xdr:colOff>38100</xdr:colOff>
      <xdr:row>58</xdr:row>
      <xdr:rowOff>83786</xdr:rowOff>
    </xdr:to>
    <xdr:sp macro="" textlink="">
      <xdr:nvSpPr>
        <xdr:cNvPr id="146" name="楕円 145"/>
        <xdr:cNvSpPr/>
      </xdr:nvSpPr>
      <xdr:spPr>
        <a:xfrm>
          <a:off x="1079500" y="99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100313</xdr:rowOff>
    </xdr:from>
    <xdr:ext cx="599010" cy="259045"/>
    <xdr:sp macro="" textlink="">
      <xdr:nvSpPr>
        <xdr:cNvPr id="147" name="テキスト ボックス 146"/>
        <xdr:cNvSpPr txBox="1"/>
      </xdr:nvSpPr>
      <xdr:spPr>
        <a:xfrm>
          <a:off x="830795" y="970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47723</xdr:rowOff>
    </xdr:from>
    <xdr:to>
      <xdr:col>24</xdr:col>
      <xdr:colOff>63500</xdr:colOff>
      <xdr:row>76</xdr:row>
      <xdr:rowOff>53792</xdr:rowOff>
    </xdr:to>
    <xdr:cxnSp macro="">
      <xdr:nvCxnSpPr>
        <xdr:cNvPr id="172" name="直線コネクタ 171"/>
        <xdr:cNvCxnSpPr/>
      </xdr:nvCxnSpPr>
      <xdr:spPr>
        <a:xfrm>
          <a:off x="3797300" y="13077923"/>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47723</xdr:rowOff>
    </xdr:from>
    <xdr:to>
      <xdr:col>19</xdr:col>
      <xdr:colOff>177800</xdr:colOff>
      <xdr:row>77</xdr:row>
      <xdr:rowOff>122806</xdr:rowOff>
    </xdr:to>
    <xdr:cxnSp macro="">
      <xdr:nvCxnSpPr>
        <xdr:cNvPr id="175" name="直線コネクタ 174"/>
        <xdr:cNvCxnSpPr/>
      </xdr:nvCxnSpPr>
      <xdr:spPr>
        <a:xfrm flipV="1">
          <a:off x="2908300" y="13077923"/>
          <a:ext cx="889000" cy="2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122806</xdr:rowOff>
    </xdr:from>
    <xdr:to>
      <xdr:col>15</xdr:col>
      <xdr:colOff>50800</xdr:colOff>
      <xdr:row>77</xdr:row>
      <xdr:rowOff>144014</xdr:rowOff>
    </xdr:to>
    <xdr:cxnSp macro="">
      <xdr:nvCxnSpPr>
        <xdr:cNvPr id="178" name="直線コネクタ 177"/>
        <xdr:cNvCxnSpPr/>
      </xdr:nvCxnSpPr>
      <xdr:spPr>
        <a:xfrm flipV="1">
          <a:off x="2019300" y="13324456"/>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143980</xdr:rowOff>
    </xdr:from>
    <xdr:to>
      <xdr:col>10</xdr:col>
      <xdr:colOff>114300</xdr:colOff>
      <xdr:row>77</xdr:row>
      <xdr:rowOff>144014</xdr:rowOff>
    </xdr:to>
    <xdr:cxnSp macro="">
      <xdr:nvCxnSpPr>
        <xdr:cNvPr id="181" name="直線コネクタ 180"/>
        <xdr:cNvCxnSpPr/>
      </xdr:nvCxnSpPr>
      <xdr:spPr>
        <a:xfrm>
          <a:off x="1130300" y="1334563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2992</xdr:rowOff>
    </xdr:from>
    <xdr:to>
      <xdr:col>24</xdr:col>
      <xdr:colOff>114300</xdr:colOff>
      <xdr:row>76</xdr:row>
      <xdr:rowOff>104592</xdr:rowOff>
    </xdr:to>
    <xdr:sp macro="" textlink="">
      <xdr:nvSpPr>
        <xdr:cNvPr id="191" name="楕円 190"/>
        <xdr:cNvSpPr/>
      </xdr:nvSpPr>
      <xdr:spPr>
        <a:xfrm>
          <a:off x="4584700" y="130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25869</xdr:rowOff>
    </xdr:from>
    <xdr:ext cx="534377" cy="259045"/>
    <xdr:sp macro="" textlink="">
      <xdr:nvSpPr>
        <xdr:cNvPr id="192" name="維持補修費該当値テキスト"/>
        <xdr:cNvSpPr txBox="1"/>
      </xdr:nvSpPr>
      <xdr:spPr>
        <a:xfrm>
          <a:off x="4686300" y="128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168373</xdr:rowOff>
    </xdr:from>
    <xdr:to>
      <xdr:col>20</xdr:col>
      <xdr:colOff>38100</xdr:colOff>
      <xdr:row>76</xdr:row>
      <xdr:rowOff>98523</xdr:rowOff>
    </xdr:to>
    <xdr:sp macro="" textlink="">
      <xdr:nvSpPr>
        <xdr:cNvPr id="193" name="楕円 192"/>
        <xdr:cNvSpPr/>
      </xdr:nvSpPr>
      <xdr:spPr>
        <a:xfrm>
          <a:off x="3746500" y="130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115050</xdr:rowOff>
    </xdr:from>
    <xdr:ext cx="534377" cy="259045"/>
    <xdr:sp macro="" textlink="">
      <xdr:nvSpPr>
        <xdr:cNvPr id="194" name="テキスト ボックス 193"/>
        <xdr:cNvSpPr txBox="1"/>
      </xdr:nvSpPr>
      <xdr:spPr>
        <a:xfrm>
          <a:off x="3530111" y="128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72006</xdr:rowOff>
    </xdr:from>
    <xdr:to>
      <xdr:col>15</xdr:col>
      <xdr:colOff>101600</xdr:colOff>
      <xdr:row>78</xdr:row>
      <xdr:rowOff>2156</xdr:rowOff>
    </xdr:to>
    <xdr:sp macro="" textlink="">
      <xdr:nvSpPr>
        <xdr:cNvPr id="195" name="楕円 194"/>
        <xdr:cNvSpPr/>
      </xdr:nvSpPr>
      <xdr:spPr>
        <a:xfrm>
          <a:off x="2857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164733</xdr:rowOff>
    </xdr:from>
    <xdr:ext cx="534377" cy="259045"/>
    <xdr:sp macro="" textlink="">
      <xdr:nvSpPr>
        <xdr:cNvPr id="196" name="テキスト ボックス 195"/>
        <xdr:cNvSpPr txBox="1"/>
      </xdr:nvSpPr>
      <xdr:spPr>
        <a:xfrm>
          <a:off x="2641111" y="13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93214</xdr:rowOff>
    </xdr:from>
    <xdr:to>
      <xdr:col>10</xdr:col>
      <xdr:colOff>165100</xdr:colOff>
      <xdr:row>78</xdr:row>
      <xdr:rowOff>23364</xdr:rowOff>
    </xdr:to>
    <xdr:sp macro="" textlink="">
      <xdr:nvSpPr>
        <xdr:cNvPr id="197" name="楕円 196"/>
        <xdr:cNvSpPr/>
      </xdr:nvSpPr>
      <xdr:spPr>
        <a:xfrm>
          <a:off x="1968500" y="132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14491</xdr:rowOff>
    </xdr:from>
    <xdr:ext cx="469744" cy="259045"/>
    <xdr:sp macro="" textlink="">
      <xdr:nvSpPr>
        <xdr:cNvPr id="198" name="テキスト ボックス 197"/>
        <xdr:cNvSpPr txBox="1"/>
      </xdr:nvSpPr>
      <xdr:spPr>
        <a:xfrm>
          <a:off x="1784428" y="133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93180</xdr:rowOff>
    </xdr:from>
    <xdr:to>
      <xdr:col>6</xdr:col>
      <xdr:colOff>38100</xdr:colOff>
      <xdr:row>78</xdr:row>
      <xdr:rowOff>23330</xdr:rowOff>
    </xdr:to>
    <xdr:sp macro="" textlink="">
      <xdr:nvSpPr>
        <xdr:cNvPr id="199" name="楕円 198"/>
        <xdr:cNvSpPr/>
      </xdr:nvSpPr>
      <xdr:spPr>
        <a:xfrm>
          <a:off x="1079500" y="13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14457</xdr:rowOff>
    </xdr:from>
    <xdr:ext cx="469744" cy="259045"/>
    <xdr:sp macro="" textlink="">
      <xdr:nvSpPr>
        <xdr:cNvPr id="200" name="テキスト ボックス 199"/>
        <xdr:cNvSpPr txBox="1"/>
      </xdr:nvSpPr>
      <xdr:spPr>
        <a:xfrm>
          <a:off x="895428" y="133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107628</xdr:rowOff>
    </xdr:from>
    <xdr:to>
      <xdr:col>24</xdr:col>
      <xdr:colOff>63500</xdr:colOff>
      <xdr:row>96</xdr:row>
      <xdr:rowOff>8643</xdr:rowOff>
    </xdr:to>
    <xdr:cxnSp macro="">
      <xdr:nvCxnSpPr>
        <xdr:cNvPr id="229" name="直線コネクタ 228"/>
        <xdr:cNvCxnSpPr/>
      </xdr:nvCxnSpPr>
      <xdr:spPr>
        <a:xfrm flipV="1">
          <a:off x="3797300" y="16395378"/>
          <a:ext cx="8382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8643</xdr:rowOff>
    </xdr:from>
    <xdr:to>
      <xdr:col>19</xdr:col>
      <xdr:colOff>177800</xdr:colOff>
      <xdr:row>96</xdr:row>
      <xdr:rowOff>43436</xdr:rowOff>
    </xdr:to>
    <xdr:cxnSp macro="">
      <xdr:nvCxnSpPr>
        <xdr:cNvPr id="232" name="直線コネクタ 231"/>
        <xdr:cNvCxnSpPr/>
      </xdr:nvCxnSpPr>
      <xdr:spPr>
        <a:xfrm flipV="1">
          <a:off x="2908300" y="16467843"/>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41980</xdr:rowOff>
    </xdr:from>
    <xdr:to>
      <xdr:col>15</xdr:col>
      <xdr:colOff>50800</xdr:colOff>
      <xdr:row>96</xdr:row>
      <xdr:rowOff>43436</xdr:rowOff>
    </xdr:to>
    <xdr:cxnSp macro="">
      <xdr:nvCxnSpPr>
        <xdr:cNvPr id="235" name="直線コネクタ 234"/>
        <xdr:cNvCxnSpPr/>
      </xdr:nvCxnSpPr>
      <xdr:spPr>
        <a:xfrm>
          <a:off x="2019300" y="16501180"/>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27846</xdr:rowOff>
    </xdr:from>
    <xdr:to>
      <xdr:col>10</xdr:col>
      <xdr:colOff>114300</xdr:colOff>
      <xdr:row>96</xdr:row>
      <xdr:rowOff>41980</xdr:rowOff>
    </xdr:to>
    <xdr:cxnSp macro="">
      <xdr:nvCxnSpPr>
        <xdr:cNvPr id="238" name="直線コネクタ 237"/>
        <xdr:cNvCxnSpPr/>
      </xdr:nvCxnSpPr>
      <xdr:spPr>
        <a:xfrm>
          <a:off x="1130300" y="16487046"/>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56828</xdr:rowOff>
    </xdr:from>
    <xdr:to>
      <xdr:col>24</xdr:col>
      <xdr:colOff>114300</xdr:colOff>
      <xdr:row>95</xdr:row>
      <xdr:rowOff>158428</xdr:rowOff>
    </xdr:to>
    <xdr:sp macro="" textlink="">
      <xdr:nvSpPr>
        <xdr:cNvPr id="248" name="楕円 247"/>
        <xdr:cNvSpPr/>
      </xdr:nvSpPr>
      <xdr:spPr>
        <a:xfrm>
          <a:off x="4584700" y="163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35255</xdr:rowOff>
    </xdr:from>
    <xdr:ext cx="534377" cy="259045"/>
    <xdr:sp macro="" textlink="">
      <xdr:nvSpPr>
        <xdr:cNvPr id="249" name="扶助費該当値テキスト"/>
        <xdr:cNvSpPr txBox="1"/>
      </xdr:nvSpPr>
      <xdr:spPr>
        <a:xfrm>
          <a:off x="4686300" y="163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129293</xdr:rowOff>
    </xdr:from>
    <xdr:to>
      <xdr:col>20</xdr:col>
      <xdr:colOff>38100</xdr:colOff>
      <xdr:row>96</xdr:row>
      <xdr:rowOff>59443</xdr:rowOff>
    </xdr:to>
    <xdr:sp macro="" textlink="">
      <xdr:nvSpPr>
        <xdr:cNvPr id="250" name="楕円 249"/>
        <xdr:cNvSpPr/>
      </xdr:nvSpPr>
      <xdr:spPr>
        <a:xfrm>
          <a:off x="3746500" y="164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50570</xdr:rowOff>
    </xdr:from>
    <xdr:ext cx="534377" cy="259045"/>
    <xdr:sp macro="" textlink="">
      <xdr:nvSpPr>
        <xdr:cNvPr id="251" name="テキスト ボックス 250"/>
        <xdr:cNvSpPr txBox="1"/>
      </xdr:nvSpPr>
      <xdr:spPr>
        <a:xfrm>
          <a:off x="3530111" y="165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164086</xdr:rowOff>
    </xdr:from>
    <xdr:to>
      <xdr:col>15</xdr:col>
      <xdr:colOff>101600</xdr:colOff>
      <xdr:row>96</xdr:row>
      <xdr:rowOff>94236</xdr:rowOff>
    </xdr:to>
    <xdr:sp macro="" textlink="">
      <xdr:nvSpPr>
        <xdr:cNvPr id="252" name="楕円 251"/>
        <xdr:cNvSpPr/>
      </xdr:nvSpPr>
      <xdr:spPr>
        <a:xfrm>
          <a:off x="2857500" y="16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85363</xdr:rowOff>
    </xdr:from>
    <xdr:ext cx="534377" cy="259045"/>
    <xdr:sp macro="" textlink="">
      <xdr:nvSpPr>
        <xdr:cNvPr id="253" name="テキスト ボックス 252"/>
        <xdr:cNvSpPr txBox="1"/>
      </xdr:nvSpPr>
      <xdr:spPr>
        <a:xfrm>
          <a:off x="2641111" y="165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162630</xdr:rowOff>
    </xdr:from>
    <xdr:to>
      <xdr:col>10</xdr:col>
      <xdr:colOff>165100</xdr:colOff>
      <xdr:row>96</xdr:row>
      <xdr:rowOff>92780</xdr:rowOff>
    </xdr:to>
    <xdr:sp macro="" textlink="">
      <xdr:nvSpPr>
        <xdr:cNvPr id="254" name="楕円 253"/>
        <xdr:cNvSpPr/>
      </xdr:nvSpPr>
      <xdr:spPr>
        <a:xfrm>
          <a:off x="1968500" y="164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83907</xdr:rowOff>
    </xdr:from>
    <xdr:ext cx="534377" cy="259045"/>
    <xdr:sp macro="" textlink="">
      <xdr:nvSpPr>
        <xdr:cNvPr id="255" name="テキスト ボックス 254"/>
        <xdr:cNvSpPr txBox="1"/>
      </xdr:nvSpPr>
      <xdr:spPr>
        <a:xfrm>
          <a:off x="1752111" y="165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148496</xdr:rowOff>
    </xdr:from>
    <xdr:to>
      <xdr:col>6</xdr:col>
      <xdr:colOff>38100</xdr:colOff>
      <xdr:row>96</xdr:row>
      <xdr:rowOff>78646</xdr:rowOff>
    </xdr:to>
    <xdr:sp macro="" textlink="">
      <xdr:nvSpPr>
        <xdr:cNvPr id="256" name="楕円 255"/>
        <xdr:cNvSpPr/>
      </xdr:nvSpPr>
      <xdr:spPr>
        <a:xfrm>
          <a:off x="1079500" y="164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95173</xdr:rowOff>
    </xdr:from>
    <xdr:ext cx="534377" cy="259045"/>
    <xdr:sp macro="" textlink="">
      <xdr:nvSpPr>
        <xdr:cNvPr id="257" name="テキスト ボックス 256"/>
        <xdr:cNvSpPr txBox="1"/>
      </xdr:nvSpPr>
      <xdr:spPr>
        <a:xfrm>
          <a:off x="863111" y="162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78768</xdr:rowOff>
    </xdr:from>
    <xdr:to>
      <xdr:col>55</xdr:col>
      <xdr:colOff>0</xdr:colOff>
      <xdr:row>35</xdr:row>
      <xdr:rowOff>109350</xdr:rowOff>
    </xdr:to>
    <xdr:cxnSp macro="">
      <xdr:nvCxnSpPr>
        <xdr:cNvPr id="286" name="直線コネクタ 285"/>
        <xdr:cNvCxnSpPr/>
      </xdr:nvCxnSpPr>
      <xdr:spPr>
        <a:xfrm flipV="1">
          <a:off x="9639300" y="6079518"/>
          <a:ext cx="8382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83937</xdr:rowOff>
    </xdr:from>
    <xdr:to>
      <xdr:col>50</xdr:col>
      <xdr:colOff>114300</xdr:colOff>
      <xdr:row>35</xdr:row>
      <xdr:rowOff>109350</xdr:rowOff>
    </xdr:to>
    <xdr:cxnSp macro="">
      <xdr:nvCxnSpPr>
        <xdr:cNvPr id="289" name="直線コネクタ 288"/>
        <xdr:cNvCxnSpPr/>
      </xdr:nvCxnSpPr>
      <xdr:spPr>
        <a:xfrm>
          <a:off x="8750300" y="5913237"/>
          <a:ext cx="889000" cy="1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83937</xdr:rowOff>
    </xdr:from>
    <xdr:to>
      <xdr:col>45</xdr:col>
      <xdr:colOff>177800</xdr:colOff>
      <xdr:row>36</xdr:row>
      <xdr:rowOff>101531</xdr:rowOff>
    </xdr:to>
    <xdr:cxnSp macro="">
      <xdr:nvCxnSpPr>
        <xdr:cNvPr id="292" name="直線コネクタ 291"/>
        <xdr:cNvCxnSpPr/>
      </xdr:nvCxnSpPr>
      <xdr:spPr>
        <a:xfrm flipV="1">
          <a:off x="7861300" y="5913237"/>
          <a:ext cx="889000" cy="3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101531</xdr:rowOff>
    </xdr:from>
    <xdr:to>
      <xdr:col>41</xdr:col>
      <xdr:colOff>50800</xdr:colOff>
      <xdr:row>36</xdr:row>
      <xdr:rowOff>129667</xdr:rowOff>
    </xdr:to>
    <xdr:cxnSp macro="">
      <xdr:nvCxnSpPr>
        <xdr:cNvPr id="295" name="直線コネクタ 294"/>
        <xdr:cNvCxnSpPr/>
      </xdr:nvCxnSpPr>
      <xdr:spPr>
        <a:xfrm flipV="1">
          <a:off x="6972300" y="6273731"/>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27968</xdr:rowOff>
    </xdr:from>
    <xdr:to>
      <xdr:col>55</xdr:col>
      <xdr:colOff>50800</xdr:colOff>
      <xdr:row>35</xdr:row>
      <xdr:rowOff>129568</xdr:rowOff>
    </xdr:to>
    <xdr:sp macro="" textlink="">
      <xdr:nvSpPr>
        <xdr:cNvPr id="305" name="楕円 304"/>
        <xdr:cNvSpPr/>
      </xdr:nvSpPr>
      <xdr:spPr>
        <a:xfrm>
          <a:off x="10426700" y="60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50845</xdr:rowOff>
    </xdr:from>
    <xdr:ext cx="599010" cy="259045"/>
    <xdr:sp macro="" textlink="">
      <xdr:nvSpPr>
        <xdr:cNvPr id="306" name="補助費等該当値テキスト"/>
        <xdr:cNvSpPr txBox="1"/>
      </xdr:nvSpPr>
      <xdr:spPr>
        <a:xfrm>
          <a:off x="10528300" y="58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58550</xdr:rowOff>
    </xdr:from>
    <xdr:to>
      <xdr:col>50</xdr:col>
      <xdr:colOff>165100</xdr:colOff>
      <xdr:row>35</xdr:row>
      <xdr:rowOff>160150</xdr:rowOff>
    </xdr:to>
    <xdr:sp macro="" textlink="">
      <xdr:nvSpPr>
        <xdr:cNvPr id="307" name="楕円 306"/>
        <xdr:cNvSpPr/>
      </xdr:nvSpPr>
      <xdr:spPr>
        <a:xfrm>
          <a:off x="9588500" y="605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5227</xdr:rowOff>
    </xdr:from>
    <xdr:ext cx="599010" cy="259045"/>
    <xdr:sp macro="" textlink="">
      <xdr:nvSpPr>
        <xdr:cNvPr id="308" name="テキスト ボックス 307"/>
        <xdr:cNvSpPr txBox="1"/>
      </xdr:nvSpPr>
      <xdr:spPr>
        <a:xfrm>
          <a:off x="9339795" y="58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33137</xdr:rowOff>
    </xdr:from>
    <xdr:to>
      <xdr:col>46</xdr:col>
      <xdr:colOff>38100</xdr:colOff>
      <xdr:row>34</xdr:row>
      <xdr:rowOff>134737</xdr:rowOff>
    </xdr:to>
    <xdr:sp macro="" textlink="">
      <xdr:nvSpPr>
        <xdr:cNvPr id="309" name="楕円 308"/>
        <xdr:cNvSpPr/>
      </xdr:nvSpPr>
      <xdr:spPr>
        <a:xfrm>
          <a:off x="8699500" y="5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151264</xdr:rowOff>
    </xdr:from>
    <xdr:ext cx="599010" cy="259045"/>
    <xdr:sp macro="" textlink="">
      <xdr:nvSpPr>
        <xdr:cNvPr id="310" name="テキスト ボックス 309"/>
        <xdr:cNvSpPr txBox="1"/>
      </xdr:nvSpPr>
      <xdr:spPr>
        <a:xfrm>
          <a:off x="8450795" y="56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50731</xdr:rowOff>
    </xdr:from>
    <xdr:to>
      <xdr:col>41</xdr:col>
      <xdr:colOff>101600</xdr:colOff>
      <xdr:row>36</xdr:row>
      <xdr:rowOff>152331</xdr:rowOff>
    </xdr:to>
    <xdr:sp macro="" textlink="">
      <xdr:nvSpPr>
        <xdr:cNvPr id="311" name="楕円 310"/>
        <xdr:cNvSpPr/>
      </xdr:nvSpPr>
      <xdr:spPr>
        <a:xfrm>
          <a:off x="7810500" y="6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168858</xdr:rowOff>
    </xdr:from>
    <xdr:ext cx="599010" cy="259045"/>
    <xdr:sp macro="" textlink="">
      <xdr:nvSpPr>
        <xdr:cNvPr id="312" name="テキスト ボックス 311"/>
        <xdr:cNvSpPr txBox="1"/>
      </xdr:nvSpPr>
      <xdr:spPr>
        <a:xfrm>
          <a:off x="7561795" y="59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78867</xdr:rowOff>
    </xdr:from>
    <xdr:to>
      <xdr:col>36</xdr:col>
      <xdr:colOff>165100</xdr:colOff>
      <xdr:row>37</xdr:row>
      <xdr:rowOff>9017</xdr:rowOff>
    </xdr:to>
    <xdr:sp macro="" textlink="">
      <xdr:nvSpPr>
        <xdr:cNvPr id="313" name="楕円 312"/>
        <xdr:cNvSpPr/>
      </xdr:nvSpPr>
      <xdr:spPr>
        <a:xfrm>
          <a:off x="6921500" y="62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25544</xdr:rowOff>
    </xdr:from>
    <xdr:ext cx="599010" cy="259045"/>
    <xdr:sp macro="" textlink="">
      <xdr:nvSpPr>
        <xdr:cNvPr id="314" name="テキスト ボックス 313"/>
        <xdr:cNvSpPr txBox="1"/>
      </xdr:nvSpPr>
      <xdr:spPr>
        <a:xfrm>
          <a:off x="6672795" y="60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33661</xdr:rowOff>
    </xdr:from>
    <xdr:to>
      <xdr:col>55</xdr:col>
      <xdr:colOff>0</xdr:colOff>
      <xdr:row>57</xdr:row>
      <xdr:rowOff>44246</xdr:rowOff>
    </xdr:to>
    <xdr:cxnSp macro="">
      <xdr:nvCxnSpPr>
        <xdr:cNvPr id="339" name="直線コネクタ 338"/>
        <xdr:cNvCxnSpPr/>
      </xdr:nvCxnSpPr>
      <xdr:spPr>
        <a:xfrm flipV="1">
          <a:off x="9639300" y="9806311"/>
          <a:ext cx="8382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44246</xdr:rowOff>
    </xdr:from>
    <xdr:to>
      <xdr:col>50</xdr:col>
      <xdr:colOff>114300</xdr:colOff>
      <xdr:row>57</xdr:row>
      <xdr:rowOff>62499</xdr:rowOff>
    </xdr:to>
    <xdr:cxnSp macro="">
      <xdr:nvCxnSpPr>
        <xdr:cNvPr id="342" name="直線コネクタ 341"/>
        <xdr:cNvCxnSpPr/>
      </xdr:nvCxnSpPr>
      <xdr:spPr>
        <a:xfrm flipV="1">
          <a:off x="8750300" y="9816896"/>
          <a:ext cx="889000" cy="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19276</xdr:rowOff>
    </xdr:from>
    <xdr:to>
      <xdr:col>45</xdr:col>
      <xdr:colOff>177800</xdr:colOff>
      <xdr:row>57</xdr:row>
      <xdr:rowOff>62499</xdr:rowOff>
    </xdr:to>
    <xdr:cxnSp macro="">
      <xdr:nvCxnSpPr>
        <xdr:cNvPr id="345" name="直線コネクタ 344"/>
        <xdr:cNvCxnSpPr/>
      </xdr:nvCxnSpPr>
      <xdr:spPr>
        <a:xfrm>
          <a:off x="7861300" y="9791926"/>
          <a:ext cx="889000" cy="4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4571</xdr:rowOff>
    </xdr:from>
    <xdr:to>
      <xdr:col>41</xdr:col>
      <xdr:colOff>50800</xdr:colOff>
      <xdr:row>57</xdr:row>
      <xdr:rowOff>19276</xdr:rowOff>
    </xdr:to>
    <xdr:cxnSp macro="">
      <xdr:nvCxnSpPr>
        <xdr:cNvPr id="348" name="直線コネクタ 347"/>
        <xdr:cNvCxnSpPr/>
      </xdr:nvCxnSpPr>
      <xdr:spPr>
        <a:xfrm>
          <a:off x="6972300" y="9777221"/>
          <a:ext cx="8890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154311</xdr:rowOff>
    </xdr:from>
    <xdr:to>
      <xdr:col>55</xdr:col>
      <xdr:colOff>50800</xdr:colOff>
      <xdr:row>57</xdr:row>
      <xdr:rowOff>84461</xdr:rowOff>
    </xdr:to>
    <xdr:sp macro="" textlink="">
      <xdr:nvSpPr>
        <xdr:cNvPr id="358" name="楕円 357"/>
        <xdr:cNvSpPr/>
      </xdr:nvSpPr>
      <xdr:spPr>
        <a:xfrm>
          <a:off x="10426700" y="9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5738</xdr:rowOff>
    </xdr:from>
    <xdr:ext cx="599010" cy="259045"/>
    <xdr:sp macro="" textlink="">
      <xdr:nvSpPr>
        <xdr:cNvPr id="359" name="普通建設事業費該当値テキスト"/>
        <xdr:cNvSpPr txBox="1"/>
      </xdr:nvSpPr>
      <xdr:spPr>
        <a:xfrm>
          <a:off x="10528300" y="960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164896</xdr:rowOff>
    </xdr:from>
    <xdr:to>
      <xdr:col>50</xdr:col>
      <xdr:colOff>165100</xdr:colOff>
      <xdr:row>57</xdr:row>
      <xdr:rowOff>95046</xdr:rowOff>
    </xdr:to>
    <xdr:sp macro="" textlink="">
      <xdr:nvSpPr>
        <xdr:cNvPr id="360" name="楕円 359"/>
        <xdr:cNvSpPr/>
      </xdr:nvSpPr>
      <xdr:spPr>
        <a:xfrm>
          <a:off x="9588500" y="97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86173</xdr:rowOff>
    </xdr:from>
    <xdr:ext cx="599010" cy="259045"/>
    <xdr:sp macro="" textlink="">
      <xdr:nvSpPr>
        <xdr:cNvPr id="361" name="テキスト ボックス 360"/>
        <xdr:cNvSpPr txBox="1"/>
      </xdr:nvSpPr>
      <xdr:spPr>
        <a:xfrm>
          <a:off x="9339795" y="98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11699</xdr:rowOff>
    </xdr:from>
    <xdr:to>
      <xdr:col>46</xdr:col>
      <xdr:colOff>38100</xdr:colOff>
      <xdr:row>57</xdr:row>
      <xdr:rowOff>113299</xdr:rowOff>
    </xdr:to>
    <xdr:sp macro="" textlink="">
      <xdr:nvSpPr>
        <xdr:cNvPr id="362" name="楕円 361"/>
        <xdr:cNvSpPr/>
      </xdr:nvSpPr>
      <xdr:spPr>
        <a:xfrm>
          <a:off x="8699500" y="97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104426</xdr:rowOff>
    </xdr:from>
    <xdr:ext cx="599010" cy="259045"/>
    <xdr:sp macro="" textlink="">
      <xdr:nvSpPr>
        <xdr:cNvPr id="363" name="テキスト ボックス 362"/>
        <xdr:cNvSpPr txBox="1"/>
      </xdr:nvSpPr>
      <xdr:spPr>
        <a:xfrm>
          <a:off x="8450795" y="987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139926</xdr:rowOff>
    </xdr:from>
    <xdr:to>
      <xdr:col>41</xdr:col>
      <xdr:colOff>101600</xdr:colOff>
      <xdr:row>57</xdr:row>
      <xdr:rowOff>70076</xdr:rowOff>
    </xdr:to>
    <xdr:sp macro="" textlink="">
      <xdr:nvSpPr>
        <xdr:cNvPr id="364" name="楕円 363"/>
        <xdr:cNvSpPr/>
      </xdr:nvSpPr>
      <xdr:spPr>
        <a:xfrm>
          <a:off x="7810500" y="9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86603</xdr:rowOff>
    </xdr:from>
    <xdr:ext cx="599010" cy="259045"/>
    <xdr:sp macro="" textlink="">
      <xdr:nvSpPr>
        <xdr:cNvPr id="365" name="テキスト ボックス 364"/>
        <xdr:cNvSpPr txBox="1"/>
      </xdr:nvSpPr>
      <xdr:spPr>
        <a:xfrm>
          <a:off x="7561795" y="951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125221</xdr:rowOff>
    </xdr:from>
    <xdr:to>
      <xdr:col>36</xdr:col>
      <xdr:colOff>165100</xdr:colOff>
      <xdr:row>57</xdr:row>
      <xdr:rowOff>55371</xdr:rowOff>
    </xdr:to>
    <xdr:sp macro="" textlink="">
      <xdr:nvSpPr>
        <xdr:cNvPr id="366" name="楕円 365"/>
        <xdr:cNvSpPr/>
      </xdr:nvSpPr>
      <xdr:spPr>
        <a:xfrm>
          <a:off x="6921500" y="97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71898</xdr:rowOff>
    </xdr:from>
    <xdr:ext cx="599010" cy="259045"/>
    <xdr:sp macro="" textlink="">
      <xdr:nvSpPr>
        <xdr:cNvPr id="367" name="テキスト ボックス 366"/>
        <xdr:cNvSpPr txBox="1"/>
      </xdr:nvSpPr>
      <xdr:spPr>
        <a:xfrm>
          <a:off x="6672795" y="950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153574</xdr:rowOff>
    </xdr:from>
    <xdr:to>
      <xdr:col>55</xdr:col>
      <xdr:colOff>0</xdr:colOff>
      <xdr:row>78</xdr:row>
      <xdr:rowOff>15413</xdr:rowOff>
    </xdr:to>
    <xdr:cxnSp macro="">
      <xdr:nvCxnSpPr>
        <xdr:cNvPr id="392" name="直線コネクタ 391"/>
        <xdr:cNvCxnSpPr/>
      </xdr:nvCxnSpPr>
      <xdr:spPr>
        <a:xfrm>
          <a:off x="9639300" y="13355224"/>
          <a:ext cx="8382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153574</xdr:rowOff>
    </xdr:from>
    <xdr:to>
      <xdr:col>50</xdr:col>
      <xdr:colOff>114300</xdr:colOff>
      <xdr:row>78</xdr:row>
      <xdr:rowOff>9550</xdr:rowOff>
    </xdr:to>
    <xdr:cxnSp macro="">
      <xdr:nvCxnSpPr>
        <xdr:cNvPr id="395" name="直線コネクタ 394"/>
        <xdr:cNvCxnSpPr/>
      </xdr:nvCxnSpPr>
      <xdr:spPr>
        <a:xfrm flipV="1">
          <a:off x="8750300" y="13355224"/>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122760</xdr:rowOff>
    </xdr:from>
    <xdr:to>
      <xdr:col>45</xdr:col>
      <xdr:colOff>177800</xdr:colOff>
      <xdr:row>78</xdr:row>
      <xdr:rowOff>9550</xdr:rowOff>
    </xdr:to>
    <xdr:cxnSp macro="">
      <xdr:nvCxnSpPr>
        <xdr:cNvPr id="398" name="直線コネクタ 397"/>
        <xdr:cNvCxnSpPr/>
      </xdr:nvCxnSpPr>
      <xdr:spPr>
        <a:xfrm>
          <a:off x="7861300" y="13324410"/>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122760</xdr:rowOff>
    </xdr:from>
    <xdr:to>
      <xdr:col>41</xdr:col>
      <xdr:colOff>50800</xdr:colOff>
      <xdr:row>78</xdr:row>
      <xdr:rowOff>20864</xdr:rowOff>
    </xdr:to>
    <xdr:cxnSp macro="">
      <xdr:nvCxnSpPr>
        <xdr:cNvPr id="401" name="直線コネクタ 400"/>
        <xdr:cNvCxnSpPr/>
      </xdr:nvCxnSpPr>
      <xdr:spPr>
        <a:xfrm flipV="1">
          <a:off x="6972300" y="13324410"/>
          <a:ext cx="889000" cy="6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136063</xdr:rowOff>
    </xdr:from>
    <xdr:to>
      <xdr:col>55</xdr:col>
      <xdr:colOff>50800</xdr:colOff>
      <xdr:row>78</xdr:row>
      <xdr:rowOff>66213</xdr:rowOff>
    </xdr:to>
    <xdr:sp macro="" textlink="">
      <xdr:nvSpPr>
        <xdr:cNvPr id="411" name="楕円 410"/>
        <xdr:cNvSpPr/>
      </xdr:nvSpPr>
      <xdr:spPr>
        <a:xfrm>
          <a:off x="10426700" y="133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102774</xdr:rowOff>
    </xdr:from>
    <xdr:to>
      <xdr:col>50</xdr:col>
      <xdr:colOff>165100</xdr:colOff>
      <xdr:row>78</xdr:row>
      <xdr:rowOff>32924</xdr:rowOff>
    </xdr:to>
    <xdr:sp macro="" textlink="">
      <xdr:nvSpPr>
        <xdr:cNvPr id="413" name="楕円 412"/>
        <xdr:cNvSpPr/>
      </xdr:nvSpPr>
      <xdr:spPr>
        <a:xfrm>
          <a:off x="9588500" y="133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49451</xdr:rowOff>
    </xdr:from>
    <xdr:ext cx="534377" cy="259045"/>
    <xdr:sp macro="" textlink="">
      <xdr:nvSpPr>
        <xdr:cNvPr id="414" name="テキスト ボックス 413"/>
        <xdr:cNvSpPr txBox="1"/>
      </xdr:nvSpPr>
      <xdr:spPr>
        <a:xfrm>
          <a:off x="9372111" y="130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130200</xdr:rowOff>
    </xdr:from>
    <xdr:to>
      <xdr:col>46</xdr:col>
      <xdr:colOff>38100</xdr:colOff>
      <xdr:row>78</xdr:row>
      <xdr:rowOff>60350</xdr:rowOff>
    </xdr:to>
    <xdr:sp macro="" textlink="">
      <xdr:nvSpPr>
        <xdr:cNvPr id="415" name="楕円 414"/>
        <xdr:cNvSpPr/>
      </xdr:nvSpPr>
      <xdr:spPr>
        <a:xfrm>
          <a:off x="8699500" y="133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51477</xdr:rowOff>
    </xdr:from>
    <xdr:ext cx="534377" cy="259045"/>
    <xdr:sp macro="" textlink="">
      <xdr:nvSpPr>
        <xdr:cNvPr id="416" name="テキスト ボックス 415"/>
        <xdr:cNvSpPr txBox="1"/>
      </xdr:nvSpPr>
      <xdr:spPr>
        <a:xfrm>
          <a:off x="8483111" y="134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71960</xdr:rowOff>
    </xdr:from>
    <xdr:to>
      <xdr:col>41</xdr:col>
      <xdr:colOff>101600</xdr:colOff>
      <xdr:row>78</xdr:row>
      <xdr:rowOff>2110</xdr:rowOff>
    </xdr:to>
    <xdr:sp macro="" textlink="">
      <xdr:nvSpPr>
        <xdr:cNvPr id="417" name="楕円 416"/>
        <xdr:cNvSpPr/>
      </xdr:nvSpPr>
      <xdr:spPr>
        <a:xfrm>
          <a:off x="7810500" y="132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18637</xdr:rowOff>
    </xdr:from>
    <xdr:ext cx="599010" cy="259045"/>
    <xdr:sp macro="" textlink="">
      <xdr:nvSpPr>
        <xdr:cNvPr id="418" name="テキスト ボックス 417"/>
        <xdr:cNvSpPr txBox="1"/>
      </xdr:nvSpPr>
      <xdr:spPr>
        <a:xfrm>
          <a:off x="7561795" y="1304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141514</xdr:rowOff>
    </xdr:from>
    <xdr:to>
      <xdr:col>36</xdr:col>
      <xdr:colOff>165100</xdr:colOff>
      <xdr:row>78</xdr:row>
      <xdr:rowOff>71664</xdr:rowOff>
    </xdr:to>
    <xdr:sp macro="" textlink="">
      <xdr:nvSpPr>
        <xdr:cNvPr id="419" name="楕円 418"/>
        <xdr:cNvSpPr/>
      </xdr:nvSpPr>
      <xdr:spPr>
        <a:xfrm>
          <a:off x="6921500" y="133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62791</xdr:rowOff>
    </xdr:from>
    <xdr:ext cx="469744" cy="259045"/>
    <xdr:sp macro="" textlink="">
      <xdr:nvSpPr>
        <xdr:cNvPr id="420" name="テキスト ボックス 419"/>
        <xdr:cNvSpPr txBox="1"/>
      </xdr:nvSpPr>
      <xdr:spPr>
        <a:xfrm>
          <a:off x="6737428" y="1343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109169</xdr:rowOff>
    </xdr:from>
    <xdr:to>
      <xdr:col>55</xdr:col>
      <xdr:colOff>0</xdr:colOff>
      <xdr:row>97</xdr:row>
      <xdr:rowOff>67135</xdr:rowOff>
    </xdr:to>
    <xdr:cxnSp macro="">
      <xdr:nvCxnSpPr>
        <xdr:cNvPr id="449" name="直線コネクタ 448"/>
        <xdr:cNvCxnSpPr/>
      </xdr:nvCxnSpPr>
      <xdr:spPr>
        <a:xfrm flipV="1">
          <a:off x="9639300" y="16568369"/>
          <a:ext cx="838200" cy="1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29218</xdr:rowOff>
    </xdr:from>
    <xdr:to>
      <xdr:col>50</xdr:col>
      <xdr:colOff>114300</xdr:colOff>
      <xdr:row>97</xdr:row>
      <xdr:rowOff>67135</xdr:rowOff>
    </xdr:to>
    <xdr:cxnSp macro="">
      <xdr:nvCxnSpPr>
        <xdr:cNvPr id="452" name="直線コネクタ 451"/>
        <xdr:cNvCxnSpPr/>
      </xdr:nvCxnSpPr>
      <xdr:spPr>
        <a:xfrm>
          <a:off x="8750300" y="16659868"/>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29218</xdr:rowOff>
    </xdr:from>
    <xdr:to>
      <xdr:col>45</xdr:col>
      <xdr:colOff>177800</xdr:colOff>
      <xdr:row>97</xdr:row>
      <xdr:rowOff>133648</xdr:rowOff>
    </xdr:to>
    <xdr:cxnSp macro="">
      <xdr:nvCxnSpPr>
        <xdr:cNvPr id="455" name="直線コネクタ 454"/>
        <xdr:cNvCxnSpPr/>
      </xdr:nvCxnSpPr>
      <xdr:spPr>
        <a:xfrm flipV="1">
          <a:off x="7861300" y="16659868"/>
          <a:ext cx="889000" cy="10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19495</xdr:rowOff>
    </xdr:from>
    <xdr:to>
      <xdr:col>41</xdr:col>
      <xdr:colOff>50800</xdr:colOff>
      <xdr:row>97</xdr:row>
      <xdr:rowOff>133648</xdr:rowOff>
    </xdr:to>
    <xdr:cxnSp macro="">
      <xdr:nvCxnSpPr>
        <xdr:cNvPr id="458" name="直線コネクタ 457"/>
        <xdr:cNvCxnSpPr/>
      </xdr:nvCxnSpPr>
      <xdr:spPr>
        <a:xfrm>
          <a:off x="6972300" y="16478695"/>
          <a:ext cx="889000" cy="2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58369</xdr:rowOff>
    </xdr:from>
    <xdr:to>
      <xdr:col>55</xdr:col>
      <xdr:colOff>50800</xdr:colOff>
      <xdr:row>96</xdr:row>
      <xdr:rowOff>159969</xdr:rowOff>
    </xdr:to>
    <xdr:sp macro="" textlink="">
      <xdr:nvSpPr>
        <xdr:cNvPr id="468" name="楕円 467"/>
        <xdr:cNvSpPr/>
      </xdr:nvSpPr>
      <xdr:spPr>
        <a:xfrm>
          <a:off x="10426700" y="165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81246</xdr:rowOff>
    </xdr:from>
    <xdr:ext cx="599010" cy="259045"/>
    <xdr:sp macro="" textlink="">
      <xdr:nvSpPr>
        <xdr:cNvPr id="469" name="普通建設事業費 （ うち更新整備　）該当値テキスト"/>
        <xdr:cNvSpPr txBox="1"/>
      </xdr:nvSpPr>
      <xdr:spPr>
        <a:xfrm>
          <a:off x="10528300" y="1636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16335</xdr:rowOff>
    </xdr:from>
    <xdr:to>
      <xdr:col>50</xdr:col>
      <xdr:colOff>165100</xdr:colOff>
      <xdr:row>97</xdr:row>
      <xdr:rowOff>117935</xdr:rowOff>
    </xdr:to>
    <xdr:sp macro="" textlink="">
      <xdr:nvSpPr>
        <xdr:cNvPr id="470" name="楕円 469"/>
        <xdr:cNvSpPr/>
      </xdr:nvSpPr>
      <xdr:spPr>
        <a:xfrm>
          <a:off x="9588500" y="166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134462</xdr:rowOff>
    </xdr:from>
    <xdr:ext cx="599010" cy="259045"/>
    <xdr:sp macro="" textlink="">
      <xdr:nvSpPr>
        <xdr:cNvPr id="471" name="テキスト ボックス 470"/>
        <xdr:cNvSpPr txBox="1"/>
      </xdr:nvSpPr>
      <xdr:spPr>
        <a:xfrm>
          <a:off x="9339795" y="1642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149868</xdr:rowOff>
    </xdr:from>
    <xdr:to>
      <xdr:col>46</xdr:col>
      <xdr:colOff>38100</xdr:colOff>
      <xdr:row>97</xdr:row>
      <xdr:rowOff>80018</xdr:rowOff>
    </xdr:to>
    <xdr:sp macro="" textlink="">
      <xdr:nvSpPr>
        <xdr:cNvPr id="472" name="楕円 471"/>
        <xdr:cNvSpPr/>
      </xdr:nvSpPr>
      <xdr:spPr>
        <a:xfrm>
          <a:off x="8699500" y="166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96545</xdr:rowOff>
    </xdr:from>
    <xdr:ext cx="599010" cy="259045"/>
    <xdr:sp macro="" textlink="">
      <xdr:nvSpPr>
        <xdr:cNvPr id="473" name="テキスト ボックス 472"/>
        <xdr:cNvSpPr txBox="1"/>
      </xdr:nvSpPr>
      <xdr:spPr>
        <a:xfrm>
          <a:off x="8450795" y="1638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82848</xdr:rowOff>
    </xdr:from>
    <xdr:to>
      <xdr:col>41</xdr:col>
      <xdr:colOff>101600</xdr:colOff>
      <xdr:row>98</xdr:row>
      <xdr:rowOff>12998</xdr:rowOff>
    </xdr:to>
    <xdr:sp macro="" textlink="">
      <xdr:nvSpPr>
        <xdr:cNvPr id="474" name="楕円 473"/>
        <xdr:cNvSpPr/>
      </xdr:nvSpPr>
      <xdr:spPr>
        <a:xfrm>
          <a:off x="7810500" y="167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4125</xdr:rowOff>
    </xdr:from>
    <xdr:ext cx="599010" cy="259045"/>
    <xdr:sp macro="" textlink="">
      <xdr:nvSpPr>
        <xdr:cNvPr id="475" name="テキスト ボックス 474"/>
        <xdr:cNvSpPr txBox="1"/>
      </xdr:nvSpPr>
      <xdr:spPr>
        <a:xfrm>
          <a:off x="7561795" y="168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140145</xdr:rowOff>
    </xdr:from>
    <xdr:to>
      <xdr:col>36</xdr:col>
      <xdr:colOff>165100</xdr:colOff>
      <xdr:row>96</xdr:row>
      <xdr:rowOff>70295</xdr:rowOff>
    </xdr:to>
    <xdr:sp macro="" textlink="">
      <xdr:nvSpPr>
        <xdr:cNvPr id="476" name="楕円 475"/>
        <xdr:cNvSpPr/>
      </xdr:nvSpPr>
      <xdr:spPr>
        <a:xfrm>
          <a:off x="6921500" y="164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86822</xdr:rowOff>
    </xdr:from>
    <xdr:ext cx="599010" cy="259045"/>
    <xdr:sp macro="" textlink="">
      <xdr:nvSpPr>
        <xdr:cNvPr id="477" name="テキスト ボックス 476"/>
        <xdr:cNvSpPr txBox="1"/>
      </xdr:nvSpPr>
      <xdr:spPr>
        <a:xfrm>
          <a:off x="6672795" y="162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105070</xdr:rowOff>
    </xdr:from>
    <xdr:to>
      <xdr:col>85</xdr:col>
      <xdr:colOff>127000</xdr:colOff>
      <xdr:row>77</xdr:row>
      <xdr:rowOff>105786</xdr:rowOff>
    </xdr:to>
    <xdr:cxnSp macro="">
      <xdr:nvCxnSpPr>
        <xdr:cNvPr id="620" name="直線コネクタ 619"/>
        <xdr:cNvCxnSpPr/>
      </xdr:nvCxnSpPr>
      <xdr:spPr>
        <a:xfrm flipV="1">
          <a:off x="15481300" y="13306720"/>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105786</xdr:rowOff>
    </xdr:from>
    <xdr:to>
      <xdr:col>81</xdr:col>
      <xdr:colOff>50800</xdr:colOff>
      <xdr:row>77</xdr:row>
      <xdr:rowOff>117844</xdr:rowOff>
    </xdr:to>
    <xdr:cxnSp macro="">
      <xdr:nvCxnSpPr>
        <xdr:cNvPr id="623" name="直線コネクタ 622"/>
        <xdr:cNvCxnSpPr/>
      </xdr:nvCxnSpPr>
      <xdr:spPr>
        <a:xfrm flipV="1">
          <a:off x="14592300" y="13307436"/>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117844</xdr:rowOff>
    </xdr:from>
    <xdr:to>
      <xdr:col>76</xdr:col>
      <xdr:colOff>114300</xdr:colOff>
      <xdr:row>77</xdr:row>
      <xdr:rowOff>120858</xdr:rowOff>
    </xdr:to>
    <xdr:cxnSp macro="">
      <xdr:nvCxnSpPr>
        <xdr:cNvPr id="626" name="直線コネクタ 625"/>
        <xdr:cNvCxnSpPr/>
      </xdr:nvCxnSpPr>
      <xdr:spPr>
        <a:xfrm flipV="1">
          <a:off x="13703300" y="13319494"/>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120858</xdr:rowOff>
    </xdr:from>
    <xdr:to>
      <xdr:col>71</xdr:col>
      <xdr:colOff>177800</xdr:colOff>
      <xdr:row>77</xdr:row>
      <xdr:rowOff>123639</xdr:rowOff>
    </xdr:to>
    <xdr:cxnSp macro="">
      <xdr:nvCxnSpPr>
        <xdr:cNvPr id="629" name="直線コネクタ 628"/>
        <xdr:cNvCxnSpPr/>
      </xdr:nvCxnSpPr>
      <xdr:spPr>
        <a:xfrm flipV="1">
          <a:off x="12814300" y="1332250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54270</xdr:rowOff>
    </xdr:from>
    <xdr:to>
      <xdr:col>85</xdr:col>
      <xdr:colOff>177800</xdr:colOff>
      <xdr:row>77</xdr:row>
      <xdr:rowOff>155870</xdr:rowOff>
    </xdr:to>
    <xdr:sp macro="" textlink="">
      <xdr:nvSpPr>
        <xdr:cNvPr id="639" name="楕円 638"/>
        <xdr:cNvSpPr/>
      </xdr:nvSpPr>
      <xdr:spPr>
        <a:xfrm>
          <a:off x="16268700" y="132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32697</xdr:rowOff>
    </xdr:from>
    <xdr:ext cx="599010" cy="259045"/>
    <xdr:sp macro="" textlink="">
      <xdr:nvSpPr>
        <xdr:cNvPr id="640" name="公債費該当値テキスト"/>
        <xdr:cNvSpPr txBox="1"/>
      </xdr:nvSpPr>
      <xdr:spPr>
        <a:xfrm>
          <a:off x="16370300" y="132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54986</xdr:rowOff>
    </xdr:from>
    <xdr:to>
      <xdr:col>81</xdr:col>
      <xdr:colOff>101600</xdr:colOff>
      <xdr:row>77</xdr:row>
      <xdr:rowOff>156586</xdr:rowOff>
    </xdr:to>
    <xdr:sp macro="" textlink="">
      <xdr:nvSpPr>
        <xdr:cNvPr id="641" name="楕円 640"/>
        <xdr:cNvSpPr/>
      </xdr:nvSpPr>
      <xdr:spPr>
        <a:xfrm>
          <a:off x="15430500" y="13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147713</xdr:rowOff>
    </xdr:from>
    <xdr:ext cx="599010" cy="259045"/>
    <xdr:sp macro="" textlink="">
      <xdr:nvSpPr>
        <xdr:cNvPr id="642" name="テキスト ボックス 641"/>
        <xdr:cNvSpPr txBox="1"/>
      </xdr:nvSpPr>
      <xdr:spPr>
        <a:xfrm>
          <a:off x="15181795" y="1334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67044</xdr:rowOff>
    </xdr:from>
    <xdr:to>
      <xdr:col>76</xdr:col>
      <xdr:colOff>165100</xdr:colOff>
      <xdr:row>77</xdr:row>
      <xdr:rowOff>168644</xdr:rowOff>
    </xdr:to>
    <xdr:sp macro="" textlink="">
      <xdr:nvSpPr>
        <xdr:cNvPr id="643" name="楕円 642"/>
        <xdr:cNvSpPr/>
      </xdr:nvSpPr>
      <xdr:spPr>
        <a:xfrm>
          <a:off x="14541500" y="132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159771</xdr:rowOff>
    </xdr:from>
    <xdr:ext cx="599010" cy="259045"/>
    <xdr:sp macro="" textlink="">
      <xdr:nvSpPr>
        <xdr:cNvPr id="644" name="テキスト ボックス 643"/>
        <xdr:cNvSpPr txBox="1"/>
      </xdr:nvSpPr>
      <xdr:spPr>
        <a:xfrm>
          <a:off x="14292795" y="133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70058</xdr:rowOff>
    </xdr:from>
    <xdr:to>
      <xdr:col>72</xdr:col>
      <xdr:colOff>38100</xdr:colOff>
      <xdr:row>78</xdr:row>
      <xdr:rowOff>208</xdr:rowOff>
    </xdr:to>
    <xdr:sp macro="" textlink="">
      <xdr:nvSpPr>
        <xdr:cNvPr id="645" name="楕円 644"/>
        <xdr:cNvSpPr/>
      </xdr:nvSpPr>
      <xdr:spPr>
        <a:xfrm>
          <a:off x="13652500" y="132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162785</xdr:rowOff>
    </xdr:from>
    <xdr:ext cx="599010" cy="259045"/>
    <xdr:sp macro="" textlink="">
      <xdr:nvSpPr>
        <xdr:cNvPr id="646" name="テキスト ボックス 645"/>
        <xdr:cNvSpPr txBox="1"/>
      </xdr:nvSpPr>
      <xdr:spPr>
        <a:xfrm>
          <a:off x="13403795" y="1336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72839</xdr:rowOff>
    </xdr:from>
    <xdr:to>
      <xdr:col>67</xdr:col>
      <xdr:colOff>101600</xdr:colOff>
      <xdr:row>78</xdr:row>
      <xdr:rowOff>2989</xdr:rowOff>
    </xdr:to>
    <xdr:sp macro="" textlink="">
      <xdr:nvSpPr>
        <xdr:cNvPr id="647" name="楕円 646"/>
        <xdr:cNvSpPr/>
      </xdr:nvSpPr>
      <xdr:spPr>
        <a:xfrm>
          <a:off x="12763500" y="13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165566</xdr:rowOff>
    </xdr:from>
    <xdr:ext cx="599010" cy="259045"/>
    <xdr:sp macro="" textlink="">
      <xdr:nvSpPr>
        <xdr:cNvPr id="648" name="テキスト ボックス 647"/>
        <xdr:cNvSpPr txBox="1"/>
      </xdr:nvSpPr>
      <xdr:spPr>
        <a:xfrm>
          <a:off x="12514795" y="133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48470</xdr:rowOff>
    </xdr:from>
    <xdr:to>
      <xdr:col>85</xdr:col>
      <xdr:colOff>127000</xdr:colOff>
      <xdr:row>98</xdr:row>
      <xdr:rowOff>58710</xdr:rowOff>
    </xdr:to>
    <xdr:cxnSp macro="">
      <xdr:nvCxnSpPr>
        <xdr:cNvPr id="675" name="直線コネクタ 674"/>
        <xdr:cNvCxnSpPr/>
      </xdr:nvCxnSpPr>
      <xdr:spPr>
        <a:xfrm>
          <a:off x="15481300" y="16850570"/>
          <a:ext cx="8382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48470</xdr:rowOff>
    </xdr:from>
    <xdr:to>
      <xdr:col>81</xdr:col>
      <xdr:colOff>50800</xdr:colOff>
      <xdr:row>98</xdr:row>
      <xdr:rowOff>112973</xdr:rowOff>
    </xdr:to>
    <xdr:cxnSp macro="">
      <xdr:nvCxnSpPr>
        <xdr:cNvPr id="678" name="直線コネクタ 677"/>
        <xdr:cNvCxnSpPr/>
      </xdr:nvCxnSpPr>
      <xdr:spPr>
        <a:xfrm flipV="1">
          <a:off x="14592300" y="16850570"/>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86905</xdr:rowOff>
    </xdr:from>
    <xdr:to>
      <xdr:col>76</xdr:col>
      <xdr:colOff>114300</xdr:colOff>
      <xdr:row>98</xdr:row>
      <xdr:rowOff>112973</xdr:rowOff>
    </xdr:to>
    <xdr:cxnSp macro="">
      <xdr:nvCxnSpPr>
        <xdr:cNvPr id="681" name="直線コネクタ 680"/>
        <xdr:cNvCxnSpPr/>
      </xdr:nvCxnSpPr>
      <xdr:spPr>
        <a:xfrm>
          <a:off x="13703300" y="16889005"/>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34454</xdr:rowOff>
    </xdr:from>
    <xdr:to>
      <xdr:col>71</xdr:col>
      <xdr:colOff>177800</xdr:colOff>
      <xdr:row>98</xdr:row>
      <xdr:rowOff>86905</xdr:rowOff>
    </xdr:to>
    <xdr:cxnSp macro="">
      <xdr:nvCxnSpPr>
        <xdr:cNvPr id="684" name="直線コネクタ 683"/>
        <xdr:cNvCxnSpPr/>
      </xdr:nvCxnSpPr>
      <xdr:spPr>
        <a:xfrm>
          <a:off x="12814300" y="16836554"/>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7910</xdr:rowOff>
    </xdr:from>
    <xdr:to>
      <xdr:col>85</xdr:col>
      <xdr:colOff>177800</xdr:colOff>
      <xdr:row>98</xdr:row>
      <xdr:rowOff>109510</xdr:rowOff>
    </xdr:to>
    <xdr:sp macro="" textlink="">
      <xdr:nvSpPr>
        <xdr:cNvPr id="694" name="楕円 693"/>
        <xdr:cNvSpPr/>
      </xdr:nvSpPr>
      <xdr:spPr>
        <a:xfrm>
          <a:off x="16268700" y="168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169120</xdr:rowOff>
    </xdr:from>
    <xdr:to>
      <xdr:col>81</xdr:col>
      <xdr:colOff>101600</xdr:colOff>
      <xdr:row>98</xdr:row>
      <xdr:rowOff>99270</xdr:rowOff>
    </xdr:to>
    <xdr:sp macro="" textlink="">
      <xdr:nvSpPr>
        <xdr:cNvPr id="696" name="楕円 695"/>
        <xdr:cNvSpPr/>
      </xdr:nvSpPr>
      <xdr:spPr>
        <a:xfrm>
          <a:off x="15430500" y="16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90397</xdr:rowOff>
    </xdr:from>
    <xdr:ext cx="534377" cy="259045"/>
    <xdr:sp macro="" textlink="">
      <xdr:nvSpPr>
        <xdr:cNvPr id="697" name="テキスト ボックス 696"/>
        <xdr:cNvSpPr txBox="1"/>
      </xdr:nvSpPr>
      <xdr:spPr>
        <a:xfrm>
          <a:off x="15214111" y="168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62173</xdr:rowOff>
    </xdr:from>
    <xdr:to>
      <xdr:col>76</xdr:col>
      <xdr:colOff>165100</xdr:colOff>
      <xdr:row>98</xdr:row>
      <xdr:rowOff>163773</xdr:rowOff>
    </xdr:to>
    <xdr:sp macro="" textlink="">
      <xdr:nvSpPr>
        <xdr:cNvPr id="698" name="楕円 697"/>
        <xdr:cNvSpPr/>
      </xdr:nvSpPr>
      <xdr:spPr>
        <a:xfrm>
          <a:off x="14541500" y="168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154900</xdr:rowOff>
    </xdr:from>
    <xdr:ext cx="534377" cy="259045"/>
    <xdr:sp macro="" textlink="">
      <xdr:nvSpPr>
        <xdr:cNvPr id="699" name="テキスト ボックス 698"/>
        <xdr:cNvSpPr txBox="1"/>
      </xdr:nvSpPr>
      <xdr:spPr>
        <a:xfrm>
          <a:off x="14325111" y="169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36105</xdr:rowOff>
    </xdr:from>
    <xdr:to>
      <xdr:col>72</xdr:col>
      <xdr:colOff>38100</xdr:colOff>
      <xdr:row>98</xdr:row>
      <xdr:rowOff>137705</xdr:rowOff>
    </xdr:to>
    <xdr:sp macro="" textlink="">
      <xdr:nvSpPr>
        <xdr:cNvPr id="700" name="楕円 699"/>
        <xdr:cNvSpPr/>
      </xdr:nvSpPr>
      <xdr:spPr>
        <a:xfrm>
          <a:off x="13652500" y="168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128832</xdr:rowOff>
    </xdr:from>
    <xdr:ext cx="534377" cy="259045"/>
    <xdr:sp macro="" textlink="">
      <xdr:nvSpPr>
        <xdr:cNvPr id="701" name="テキスト ボックス 700"/>
        <xdr:cNvSpPr txBox="1"/>
      </xdr:nvSpPr>
      <xdr:spPr>
        <a:xfrm>
          <a:off x="13436111" y="1693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155104</xdr:rowOff>
    </xdr:from>
    <xdr:to>
      <xdr:col>67</xdr:col>
      <xdr:colOff>101600</xdr:colOff>
      <xdr:row>98</xdr:row>
      <xdr:rowOff>85254</xdr:rowOff>
    </xdr:to>
    <xdr:sp macro="" textlink="">
      <xdr:nvSpPr>
        <xdr:cNvPr id="702" name="楕円 701"/>
        <xdr:cNvSpPr/>
      </xdr:nvSpPr>
      <xdr:spPr>
        <a:xfrm>
          <a:off x="12763500" y="16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101781</xdr:rowOff>
    </xdr:from>
    <xdr:ext cx="599010" cy="259045"/>
    <xdr:sp macro="" textlink="">
      <xdr:nvSpPr>
        <xdr:cNvPr id="703" name="テキスト ボックス 702"/>
        <xdr:cNvSpPr txBox="1"/>
      </xdr:nvSpPr>
      <xdr:spPr>
        <a:xfrm>
          <a:off x="12514795" y="1656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1892</xdr:rowOff>
    </xdr:from>
    <xdr:to>
      <xdr:col>116</xdr:col>
      <xdr:colOff>63500</xdr:colOff>
      <xdr:row>37</xdr:row>
      <xdr:rowOff>56718</xdr:rowOff>
    </xdr:to>
    <xdr:cxnSp macro="">
      <xdr:nvCxnSpPr>
        <xdr:cNvPr id="732" name="直線コネクタ 731"/>
        <xdr:cNvCxnSpPr/>
      </xdr:nvCxnSpPr>
      <xdr:spPr>
        <a:xfrm>
          <a:off x="21323300" y="6345542"/>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143358</xdr:rowOff>
    </xdr:from>
    <xdr:to>
      <xdr:col>111</xdr:col>
      <xdr:colOff>177800</xdr:colOff>
      <xdr:row>37</xdr:row>
      <xdr:rowOff>1892</xdr:rowOff>
    </xdr:to>
    <xdr:cxnSp macro="">
      <xdr:nvCxnSpPr>
        <xdr:cNvPr id="735" name="直線コネクタ 734"/>
        <xdr:cNvCxnSpPr/>
      </xdr:nvCxnSpPr>
      <xdr:spPr>
        <a:xfrm>
          <a:off x="20434300" y="6315558"/>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141529</xdr:rowOff>
    </xdr:from>
    <xdr:to>
      <xdr:col>107</xdr:col>
      <xdr:colOff>50800</xdr:colOff>
      <xdr:row>36</xdr:row>
      <xdr:rowOff>143358</xdr:rowOff>
    </xdr:to>
    <xdr:cxnSp macro="">
      <xdr:nvCxnSpPr>
        <xdr:cNvPr id="738" name="直線コネクタ 737"/>
        <xdr:cNvCxnSpPr/>
      </xdr:nvCxnSpPr>
      <xdr:spPr>
        <a:xfrm>
          <a:off x="19545300" y="63137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141529</xdr:rowOff>
    </xdr:from>
    <xdr:to>
      <xdr:col>102</xdr:col>
      <xdr:colOff>114300</xdr:colOff>
      <xdr:row>37</xdr:row>
      <xdr:rowOff>36944</xdr:rowOff>
    </xdr:to>
    <xdr:cxnSp macro="">
      <xdr:nvCxnSpPr>
        <xdr:cNvPr id="741" name="直線コネクタ 740"/>
        <xdr:cNvCxnSpPr/>
      </xdr:nvCxnSpPr>
      <xdr:spPr>
        <a:xfrm flipV="1">
          <a:off x="18656300" y="6313729"/>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5918</xdr:rowOff>
    </xdr:from>
    <xdr:to>
      <xdr:col>116</xdr:col>
      <xdr:colOff>114300</xdr:colOff>
      <xdr:row>37</xdr:row>
      <xdr:rowOff>107518</xdr:rowOff>
    </xdr:to>
    <xdr:sp macro="" textlink="">
      <xdr:nvSpPr>
        <xdr:cNvPr id="751" name="楕円 750"/>
        <xdr:cNvSpPr/>
      </xdr:nvSpPr>
      <xdr:spPr>
        <a:xfrm>
          <a:off x="221107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28795</xdr:rowOff>
    </xdr:from>
    <xdr:ext cx="469744" cy="259045"/>
    <xdr:sp macro="" textlink="">
      <xdr:nvSpPr>
        <xdr:cNvPr id="752" name="投資及び出資金該当値テキスト"/>
        <xdr:cNvSpPr txBox="1"/>
      </xdr:nvSpPr>
      <xdr:spPr>
        <a:xfrm>
          <a:off x="22212300" y="620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122542</xdr:rowOff>
    </xdr:from>
    <xdr:to>
      <xdr:col>112</xdr:col>
      <xdr:colOff>38100</xdr:colOff>
      <xdr:row>37</xdr:row>
      <xdr:rowOff>52692</xdr:rowOff>
    </xdr:to>
    <xdr:sp macro="" textlink="">
      <xdr:nvSpPr>
        <xdr:cNvPr id="753" name="楕円 752"/>
        <xdr:cNvSpPr/>
      </xdr:nvSpPr>
      <xdr:spPr>
        <a:xfrm>
          <a:off x="21272500" y="62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69219</xdr:rowOff>
    </xdr:from>
    <xdr:ext cx="534377" cy="259045"/>
    <xdr:sp macro="" textlink="">
      <xdr:nvSpPr>
        <xdr:cNvPr id="754" name="テキスト ボックス 753"/>
        <xdr:cNvSpPr txBox="1"/>
      </xdr:nvSpPr>
      <xdr:spPr>
        <a:xfrm>
          <a:off x="21056111" y="60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92558</xdr:rowOff>
    </xdr:from>
    <xdr:to>
      <xdr:col>107</xdr:col>
      <xdr:colOff>101600</xdr:colOff>
      <xdr:row>37</xdr:row>
      <xdr:rowOff>22708</xdr:rowOff>
    </xdr:to>
    <xdr:sp macro="" textlink="">
      <xdr:nvSpPr>
        <xdr:cNvPr id="755" name="楕円 754"/>
        <xdr:cNvSpPr/>
      </xdr:nvSpPr>
      <xdr:spPr>
        <a:xfrm>
          <a:off x="20383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39235</xdr:rowOff>
    </xdr:from>
    <xdr:ext cx="534377" cy="259045"/>
    <xdr:sp macro="" textlink="">
      <xdr:nvSpPr>
        <xdr:cNvPr id="756" name="テキスト ボックス 755"/>
        <xdr:cNvSpPr txBox="1"/>
      </xdr:nvSpPr>
      <xdr:spPr>
        <a:xfrm>
          <a:off x="20167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90729</xdr:rowOff>
    </xdr:from>
    <xdr:to>
      <xdr:col>102</xdr:col>
      <xdr:colOff>165100</xdr:colOff>
      <xdr:row>37</xdr:row>
      <xdr:rowOff>20879</xdr:rowOff>
    </xdr:to>
    <xdr:sp macro="" textlink="">
      <xdr:nvSpPr>
        <xdr:cNvPr id="757" name="楕円 756"/>
        <xdr:cNvSpPr/>
      </xdr:nvSpPr>
      <xdr:spPr>
        <a:xfrm>
          <a:off x="19494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37406</xdr:rowOff>
    </xdr:from>
    <xdr:ext cx="534377" cy="259045"/>
    <xdr:sp macro="" textlink="">
      <xdr:nvSpPr>
        <xdr:cNvPr id="758" name="テキスト ボックス 757"/>
        <xdr:cNvSpPr txBox="1"/>
      </xdr:nvSpPr>
      <xdr:spPr>
        <a:xfrm>
          <a:off x="19278111" y="60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157594</xdr:rowOff>
    </xdr:from>
    <xdr:to>
      <xdr:col>98</xdr:col>
      <xdr:colOff>38100</xdr:colOff>
      <xdr:row>37</xdr:row>
      <xdr:rowOff>87744</xdr:rowOff>
    </xdr:to>
    <xdr:sp macro="" textlink="">
      <xdr:nvSpPr>
        <xdr:cNvPr id="759" name="楕円 758"/>
        <xdr:cNvSpPr/>
      </xdr:nvSpPr>
      <xdr:spPr>
        <a:xfrm>
          <a:off x="18605500" y="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104271</xdr:rowOff>
    </xdr:from>
    <xdr:ext cx="469744" cy="259045"/>
    <xdr:sp macro="" textlink="">
      <xdr:nvSpPr>
        <xdr:cNvPr id="760" name="テキスト ボックス 759"/>
        <xdr:cNvSpPr txBox="1"/>
      </xdr:nvSpPr>
      <xdr:spPr>
        <a:xfrm>
          <a:off x="18421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11753</xdr:rowOff>
    </xdr:from>
    <xdr:to>
      <xdr:col>116</xdr:col>
      <xdr:colOff>63500</xdr:colOff>
      <xdr:row>57</xdr:row>
      <xdr:rowOff>20607</xdr:rowOff>
    </xdr:to>
    <xdr:cxnSp macro="">
      <xdr:nvCxnSpPr>
        <xdr:cNvPr id="789" name="直線コネクタ 788"/>
        <xdr:cNvCxnSpPr/>
      </xdr:nvCxnSpPr>
      <xdr:spPr>
        <a:xfrm flipV="1">
          <a:off x="21323300" y="9784403"/>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20607</xdr:rowOff>
    </xdr:from>
    <xdr:to>
      <xdr:col>111</xdr:col>
      <xdr:colOff>177800</xdr:colOff>
      <xdr:row>57</xdr:row>
      <xdr:rowOff>32601</xdr:rowOff>
    </xdr:to>
    <xdr:cxnSp macro="">
      <xdr:nvCxnSpPr>
        <xdr:cNvPr id="792" name="直線コネクタ 791"/>
        <xdr:cNvCxnSpPr/>
      </xdr:nvCxnSpPr>
      <xdr:spPr>
        <a:xfrm flipV="1">
          <a:off x="20434300" y="9793257"/>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32601</xdr:rowOff>
    </xdr:from>
    <xdr:to>
      <xdr:col>107</xdr:col>
      <xdr:colOff>50800</xdr:colOff>
      <xdr:row>57</xdr:row>
      <xdr:rowOff>33835</xdr:rowOff>
    </xdr:to>
    <xdr:cxnSp macro="">
      <xdr:nvCxnSpPr>
        <xdr:cNvPr id="795" name="直線コネクタ 794"/>
        <xdr:cNvCxnSpPr/>
      </xdr:nvCxnSpPr>
      <xdr:spPr>
        <a:xfrm flipV="1">
          <a:off x="19545300" y="980525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33835</xdr:rowOff>
    </xdr:from>
    <xdr:to>
      <xdr:col>102</xdr:col>
      <xdr:colOff>114300</xdr:colOff>
      <xdr:row>57</xdr:row>
      <xdr:rowOff>42713</xdr:rowOff>
    </xdr:to>
    <xdr:cxnSp macro="">
      <xdr:nvCxnSpPr>
        <xdr:cNvPr id="798" name="直線コネクタ 797"/>
        <xdr:cNvCxnSpPr/>
      </xdr:nvCxnSpPr>
      <xdr:spPr>
        <a:xfrm flipV="1">
          <a:off x="18656300" y="9806485"/>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132403</xdr:rowOff>
    </xdr:from>
    <xdr:to>
      <xdr:col>116</xdr:col>
      <xdr:colOff>114300</xdr:colOff>
      <xdr:row>57</xdr:row>
      <xdr:rowOff>62553</xdr:rowOff>
    </xdr:to>
    <xdr:sp macro="" textlink="">
      <xdr:nvSpPr>
        <xdr:cNvPr id="808" name="楕円 807"/>
        <xdr:cNvSpPr/>
      </xdr:nvSpPr>
      <xdr:spPr>
        <a:xfrm>
          <a:off x="22110700" y="97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155280</xdr:rowOff>
    </xdr:from>
    <xdr:ext cx="534377" cy="259045"/>
    <xdr:sp macro="" textlink="">
      <xdr:nvSpPr>
        <xdr:cNvPr id="809" name="貸付金該当値テキスト"/>
        <xdr:cNvSpPr txBox="1"/>
      </xdr:nvSpPr>
      <xdr:spPr>
        <a:xfrm>
          <a:off x="22212300" y="95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141257</xdr:rowOff>
    </xdr:from>
    <xdr:to>
      <xdr:col>112</xdr:col>
      <xdr:colOff>38100</xdr:colOff>
      <xdr:row>57</xdr:row>
      <xdr:rowOff>71407</xdr:rowOff>
    </xdr:to>
    <xdr:sp macro="" textlink="">
      <xdr:nvSpPr>
        <xdr:cNvPr id="810" name="楕円 809"/>
        <xdr:cNvSpPr/>
      </xdr:nvSpPr>
      <xdr:spPr>
        <a:xfrm>
          <a:off x="21272500" y="97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87934</xdr:rowOff>
    </xdr:from>
    <xdr:ext cx="534377" cy="259045"/>
    <xdr:sp macro="" textlink="">
      <xdr:nvSpPr>
        <xdr:cNvPr id="811" name="テキスト ボックス 810"/>
        <xdr:cNvSpPr txBox="1"/>
      </xdr:nvSpPr>
      <xdr:spPr>
        <a:xfrm>
          <a:off x="21056111" y="95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153251</xdr:rowOff>
    </xdr:from>
    <xdr:to>
      <xdr:col>107</xdr:col>
      <xdr:colOff>101600</xdr:colOff>
      <xdr:row>57</xdr:row>
      <xdr:rowOff>83401</xdr:rowOff>
    </xdr:to>
    <xdr:sp macro="" textlink="">
      <xdr:nvSpPr>
        <xdr:cNvPr id="812" name="楕円 811"/>
        <xdr:cNvSpPr/>
      </xdr:nvSpPr>
      <xdr:spPr>
        <a:xfrm>
          <a:off x="20383500" y="97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99928</xdr:rowOff>
    </xdr:from>
    <xdr:ext cx="534377" cy="259045"/>
    <xdr:sp macro="" textlink="">
      <xdr:nvSpPr>
        <xdr:cNvPr id="813" name="テキスト ボックス 812"/>
        <xdr:cNvSpPr txBox="1"/>
      </xdr:nvSpPr>
      <xdr:spPr>
        <a:xfrm>
          <a:off x="20167111" y="95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154485</xdr:rowOff>
    </xdr:from>
    <xdr:to>
      <xdr:col>102</xdr:col>
      <xdr:colOff>165100</xdr:colOff>
      <xdr:row>57</xdr:row>
      <xdr:rowOff>84635</xdr:rowOff>
    </xdr:to>
    <xdr:sp macro="" textlink="">
      <xdr:nvSpPr>
        <xdr:cNvPr id="814" name="楕円 813"/>
        <xdr:cNvSpPr/>
      </xdr:nvSpPr>
      <xdr:spPr>
        <a:xfrm>
          <a:off x="19494500" y="97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101162</xdr:rowOff>
    </xdr:from>
    <xdr:ext cx="534377" cy="259045"/>
    <xdr:sp macro="" textlink="">
      <xdr:nvSpPr>
        <xdr:cNvPr id="815" name="テキスト ボックス 814"/>
        <xdr:cNvSpPr txBox="1"/>
      </xdr:nvSpPr>
      <xdr:spPr>
        <a:xfrm>
          <a:off x="19278111" y="953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163363</xdr:rowOff>
    </xdr:from>
    <xdr:to>
      <xdr:col>98</xdr:col>
      <xdr:colOff>38100</xdr:colOff>
      <xdr:row>57</xdr:row>
      <xdr:rowOff>93513</xdr:rowOff>
    </xdr:to>
    <xdr:sp macro="" textlink="">
      <xdr:nvSpPr>
        <xdr:cNvPr id="816" name="楕円 815"/>
        <xdr:cNvSpPr/>
      </xdr:nvSpPr>
      <xdr:spPr>
        <a:xfrm>
          <a:off x="18605500" y="97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110040</xdr:rowOff>
    </xdr:from>
    <xdr:ext cx="534377" cy="259045"/>
    <xdr:sp macro="" textlink="">
      <xdr:nvSpPr>
        <xdr:cNvPr id="817" name="テキスト ボックス 816"/>
        <xdr:cNvSpPr txBox="1"/>
      </xdr:nvSpPr>
      <xdr:spPr>
        <a:xfrm>
          <a:off x="18389111" y="95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22321</xdr:rowOff>
    </xdr:from>
    <xdr:to>
      <xdr:col>116</xdr:col>
      <xdr:colOff>63500</xdr:colOff>
      <xdr:row>76</xdr:row>
      <xdr:rowOff>26451</xdr:rowOff>
    </xdr:to>
    <xdr:cxnSp macro="">
      <xdr:nvCxnSpPr>
        <xdr:cNvPr id="846" name="直線コネクタ 845"/>
        <xdr:cNvCxnSpPr/>
      </xdr:nvCxnSpPr>
      <xdr:spPr>
        <a:xfrm flipV="1">
          <a:off x="21323300" y="13052521"/>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26451</xdr:rowOff>
    </xdr:from>
    <xdr:to>
      <xdr:col>111</xdr:col>
      <xdr:colOff>177800</xdr:colOff>
      <xdr:row>76</xdr:row>
      <xdr:rowOff>30669</xdr:rowOff>
    </xdr:to>
    <xdr:cxnSp macro="">
      <xdr:nvCxnSpPr>
        <xdr:cNvPr id="849" name="直線コネクタ 848"/>
        <xdr:cNvCxnSpPr/>
      </xdr:nvCxnSpPr>
      <xdr:spPr>
        <a:xfrm flipV="1">
          <a:off x="20434300" y="13056651"/>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30669</xdr:rowOff>
    </xdr:from>
    <xdr:to>
      <xdr:col>107</xdr:col>
      <xdr:colOff>50800</xdr:colOff>
      <xdr:row>76</xdr:row>
      <xdr:rowOff>50287</xdr:rowOff>
    </xdr:to>
    <xdr:cxnSp macro="">
      <xdr:nvCxnSpPr>
        <xdr:cNvPr id="852" name="直線コネクタ 851"/>
        <xdr:cNvCxnSpPr/>
      </xdr:nvCxnSpPr>
      <xdr:spPr>
        <a:xfrm flipV="1">
          <a:off x="19545300" y="13060869"/>
          <a:ext cx="8890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50287</xdr:rowOff>
    </xdr:from>
    <xdr:to>
      <xdr:col>102</xdr:col>
      <xdr:colOff>114300</xdr:colOff>
      <xdr:row>76</xdr:row>
      <xdr:rowOff>55518</xdr:rowOff>
    </xdr:to>
    <xdr:cxnSp macro="">
      <xdr:nvCxnSpPr>
        <xdr:cNvPr id="855" name="直線コネクタ 854"/>
        <xdr:cNvCxnSpPr/>
      </xdr:nvCxnSpPr>
      <xdr:spPr>
        <a:xfrm flipV="1">
          <a:off x="18656300" y="13080487"/>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142972</xdr:rowOff>
    </xdr:from>
    <xdr:to>
      <xdr:col>116</xdr:col>
      <xdr:colOff>114300</xdr:colOff>
      <xdr:row>76</xdr:row>
      <xdr:rowOff>73121</xdr:rowOff>
    </xdr:to>
    <xdr:sp macro="" textlink="">
      <xdr:nvSpPr>
        <xdr:cNvPr id="865" name="楕円 864"/>
        <xdr:cNvSpPr/>
      </xdr:nvSpPr>
      <xdr:spPr>
        <a:xfrm>
          <a:off x="22110700" y="13001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165849</xdr:rowOff>
    </xdr:from>
    <xdr:ext cx="599010" cy="259045"/>
    <xdr:sp macro="" textlink="">
      <xdr:nvSpPr>
        <xdr:cNvPr id="866" name="繰出金該当値テキスト"/>
        <xdr:cNvSpPr txBox="1"/>
      </xdr:nvSpPr>
      <xdr:spPr>
        <a:xfrm>
          <a:off x="22212300" y="128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147101</xdr:rowOff>
    </xdr:from>
    <xdr:to>
      <xdr:col>112</xdr:col>
      <xdr:colOff>38100</xdr:colOff>
      <xdr:row>76</xdr:row>
      <xdr:rowOff>77251</xdr:rowOff>
    </xdr:to>
    <xdr:sp macro="" textlink="">
      <xdr:nvSpPr>
        <xdr:cNvPr id="867" name="楕円 866"/>
        <xdr:cNvSpPr/>
      </xdr:nvSpPr>
      <xdr:spPr>
        <a:xfrm>
          <a:off x="21272500" y="130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93779</xdr:rowOff>
    </xdr:from>
    <xdr:ext cx="599010" cy="259045"/>
    <xdr:sp macro="" textlink="">
      <xdr:nvSpPr>
        <xdr:cNvPr id="868" name="テキスト ボックス 867"/>
        <xdr:cNvSpPr txBox="1"/>
      </xdr:nvSpPr>
      <xdr:spPr>
        <a:xfrm>
          <a:off x="21023795" y="12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151319</xdr:rowOff>
    </xdr:from>
    <xdr:to>
      <xdr:col>107</xdr:col>
      <xdr:colOff>101600</xdr:colOff>
      <xdr:row>76</xdr:row>
      <xdr:rowOff>81469</xdr:rowOff>
    </xdr:to>
    <xdr:sp macro="" textlink="">
      <xdr:nvSpPr>
        <xdr:cNvPr id="869" name="楕円 868"/>
        <xdr:cNvSpPr/>
      </xdr:nvSpPr>
      <xdr:spPr>
        <a:xfrm>
          <a:off x="20383500" y="130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97996</xdr:rowOff>
    </xdr:from>
    <xdr:ext cx="599010" cy="259045"/>
    <xdr:sp macro="" textlink="">
      <xdr:nvSpPr>
        <xdr:cNvPr id="870" name="テキスト ボックス 869"/>
        <xdr:cNvSpPr txBox="1"/>
      </xdr:nvSpPr>
      <xdr:spPr>
        <a:xfrm>
          <a:off x="20134795" y="127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170937</xdr:rowOff>
    </xdr:from>
    <xdr:to>
      <xdr:col>102</xdr:col>
      <xdr:colOff>165100</xdr:colOff>
      <xdr:row>76</xdr:row>
      <xdr:rowOff>101087</xdr:rowOff>
    </xdr:to>
    <xdr:sp macro="" textlink="">
      <xdr:nvSpPr>
        <xdr:cNvPr id="871" name="楕円 870"/>
        <xdr:cNvSpPr/>
      </xdr:nvSpPr>
      <xdr:spPr>
        <a:xfrm>
          <a:off x="19494500" y="130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117614</xdr:rowOff>
    </xdr:from>
    <xdr:ext cx="599010" cy="259045"/>
    <xdr:sp macro="" textlink="">
      <xdr:nvSpPr>
        <xdr:cNvPr id="872" name="テキスト ボックス 871"/>
        <xdr:cNvSpPr txBox="1"/>
      </xdr:nvSpPr>
      <xdr:spPr>
        <a:xfrm>
          <a:off x="19245795" y="128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4718</xdr:rowOff>
    </xdr:from>
    <xdr:to>
      <xdr:col>98</xdr:col>
      <xdr:colOff>38100</xdr:colOff>
      <xdr:row>76</xdr:row>
      <xdr:rowOff>106318</xdr:rowOff>
    </xdr:to>
    <xdr:sp macro="" textlink="">
      <xdr:nvSpPr>
        <xdr:cNvPr id="873" name="楕円 872"/>
        <xdr:cNvSpPr/>
      </xdr:nvSpPr>
      <xdr:spPr>
        <a:xfrm>
          <a:off x="18605500" y="130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122845</xdr:rowOff>
    </xdr:from>
    <xdr:ext cx="599010" cy="259045"/>
    <xdr:sp macro="" textlink="">
      <xdr:nvSpPr>
        <xdr:cNvPr id="874" name="テキスト ボックス 873"/>
        <xdr:cNvSpPr txBox="1"/>
      </xdr:nvSpPr>
      <xdr:spPr>
        <a:xfrm>
          <a:off x="18356795" y="1281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正な職員定数管理、事務事業の点検・見直しの実施、地方債発行額の抑制など、経費の抑制に努めていますが、物件費、維持補修費、補助費等、普通建設事業費（うち更新整備）、投資及び出資金、貸付金、繰出金が類似団体内平均値を上回っています。維持補修費では除排雪経費の増額、補助費等では電力・ガス・食料品等価格高騰緊急支援給付金や住民税非課税世帯に対する臨時特別給付金給付事業の増と新型コロナウイルス感染症の影響を受けて実施した家計応援券事業の実施、普通建設事業費（うち更新整備）では斎場設備更新工事の実施、投資及び出資金では国民健康保険病院事業会計への繰出基準に基づく一般会計出資金の支出に伴うもの、貸付金では中小企業等融資預託貸付金及び雄武高等学校卒業生就学貸付金の継続実施に伴うもの、繰出金では公共下水道事業特別会計繰出金の増額が主な要因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3,965
636.88
7,532,108
7,079,479
397,567
3,833,302
5,131,450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92304</xdr:rowOff>
    </xdr:from>
    <xdr:to>
      <xdr:col>24</xdr:col>
      <xdr:colOff>63500</xdr:colOff>
      <xdr:row>37</xdr:row>
      <xdr:rowOff>126536</xdr:rowOff>
    </xdr:to>
    <xdr:cxnSp macro="">
      <xdr:nvCxnSpPr>
        <xdr:cNvPr id="60" name="直線コネクタ 59"/>
        <xdr:cNvCxnSpPr/>
      </xdr:nvCxnSpPr>
      <xdr:spPr>
        <a:xfrm flipV="1">
          <a:off x="3797300" y="6435954"/>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126536</xdr:rowOff>
    </xdr:from>
    <xdr:to>
      <xdr:col>19</xdr:col>
      <xdr:colOff>177800</xdr:colOff>
      <xdr:row>37</xdr:row>
      <xdr:rowOff>140519</xdr:rowOff>
    </xdr:to>
    <xdr:cxnSp macro="">
      <xdr:nvCxnSpPr>
        <xdr:cNvPr id="63" name="直線コネクタ 62"/>
        <xdr:cNvCxnSpPr/>
      </xdr:nvCxnSpPr>
      <xdr:spPr>
        <a:xfrm flipV="1">
          <a:off x="2908300" y="6470186"/>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128403</xdr:rowOff>
    </xdr:from>
    <xdr:to>
      <xdr:col>15</xdr:col>
      <xdr:colOff>50800</xdr:colOff>
      <xdr:row>37</xdr:row>
      <xdr:rowOff>140519</xdr:rowOff>
    </xdr:to>
    <xdr:cxnSp macro="">
      <xdr:nvCxnSpPr>
        <xdr:cNvPr id="66" name="直線コネクタ 65"/>
        <xdr:cNvCxnSpPr/>
      </xdr:nvCxnSpPr>
      <xdr:spPr>
        <a:xfrm>
          <a:off x="2019300" y="647205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128403</xdr:rowOff>
    </xdr:from>
    <xdr:to>
      <xdr:col>10</xdr:col>
      <xdr:colOff>114300</xdr:colOff>
      <xdr:row>37</xdr:row>
      <xdr:rowOff>144444</xdr:rowOff>
    </xdr:to>
    <xdr:cxnSp macro="">
      <xdr:nvCxnSpPr>
        <xdr:cNvPr id="69" name="直線コネクタ 68"/>
        <xdr:cNvCxnSpPr/>
      </xdr:nvCxnSpPr>
      <xdr:spPr>
        <a:xfrm flipV="1">
          <a:off x="1130300" y="6472053"/>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41504</xdr:rowOff>
    </xdr:from>
    <xdr:to>
      <xdr:col>24</xdr:col>
      <xdr:colOff>114300</xdr:colOff>
      <xdr:row>37</xdr:row>
      <xdr:rowOff>143104</xdr:rowOff>
    </xdr:to>
    <xdr:sp macro="" textlink="">
      <xdr:nvSpPr>
        <xdr:cNvPr id="79" name="楕円 78"/>
        <xdr:cNvSpPr/>
      </xdr:nvSpPr>
      <xdr:spPr>
        <a:xfrm>
          <a:off x="45847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75736</xdr:rowOff>
    </xdr:from>
    <xdr:to>
      <xdr:col>20</xdr:col>
      <xdr:colOff>38100</xdr:colOff>
      <xdr:row>38</xdr:row>
      <xdr:rowOff>5886</xdr:rowOff>
    </xdr:to>
    <xdr:sp macro="" textlink="">
      <xdr:nvSpPr>
        <xdr:cNvPr id="81" name="楕円 80"/>
        <xdr:cNvSpPr/>
      </xdr:nvSpPr>
      <xdr:spPr>
        <a:xfrm>
          <a:off x="3746500" y="64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168463</xdr:rowOff>
    </xdr:from>
    <xdr:ext cx="534377" cy="259045"/>
    <xdr:sp macro="" textlink="">
      <xdr:nvSpPr>
        <xdr:cNvPr id="82" name="テキスト ボックス 81"/>
        <xdr:cNvSpPr txBox="1"/>
      </xdr:nvSpPr>
      <xdr:spPr>
        <a:xfrm>
          <a:off x="3530111" y="65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89719</xdr:rowOff>
    </xdr:from>
    <xdr:to>
      <xdr:col>15</xdr:col>
      <xdr:colOff>101600</xdr:colOff>
      <xdr:row>38</xdr:row>
      <xdr:rowOff>19869</xdr:rowOff>
    </xdr:to>
    <xdr:sp macro="" textlink="">
      <xdr:nvSpPr>
        <xdr:cNvPr id="83" name="楕円 82"/>
        <xdr:cNvSpPr/>
      </xdr:nvSpPr>
      <xdr:spPr>
        <a:xfrm>
          <a:off x="2857500" y="6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10996</xdr:rowOff>
    </xdr:from>
    <xdr:ext cx="534377" cy="259045"/>
    <xdr:sp macro="" textlink="">
      <xdr:nvSpPr>
        <xdr:cNvPr id="84" name="テキスト ボックス 83"/>
        <xdr:cNvSpPr txBox="1"/>
      </xdr:nvSpPr>
      <xdr:spPr>
        <a:xfrm>
          <a:off x="2641111" y="65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77603</xdr:rowOff>
    </xdr:from>
    <xdr:to>
      <xdr:col>10</xdr:col>
      <xdr:colOff>165100</xdr:colOff>
      <xdr:row>38</xdr:row>
      <xdr:rowOff>7753</xdr:rowOff>
    </xdr:to>
    <xdr:sp macro="" textlink="">
      <xdr:nvSpPr>
        <xdr:cNvPr id="85" name="楕円 84"/>
        <xdr:cNvSpPr/>
      </xdr:nvSpPr>
      <xdr:spPr>
        <a:xfrm>
          <a:off x="1968500" y="64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170330</xdr:rowOff>
    </xdr:from>
    <xdr:ext cx="534377" cy="259045"/>
    <xdr:sp macro="" textlink="">
      <xdr:nvSpPr>
        <xdr:cNvPr id="86" name="テキスト ボックス 85"/>
        <xdr:cNvSpPr txBox="1"/>
      </xdr:nvSpPr>
      <xdr:spPr>
        <a:xfrm>
          <a:off x="1752111" y="65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93644</xdr:rowOff>
    </xdr:from>
    <xdr:to>
      <xdr:col>6</xdr:col>
      <xdr:colOff>38100</xdr:colOff>
      <xdr:row>38</xdr:row>
      <xdr:rowOff>23794</xdr:rowOff>
    </xdr:to>
    <xdr:sp macro="" textlink="">
      <xdr:nvSpPr>
        <xdr:cNvPr id="87" name="楕円 86"/>
        <xdr:cNvSpPr/>
      </xdr:nvSpPr>
      <xdr:spPr>
        <a:xfrm>
          <a:off x="1079500" y="64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14920</xdr:rowOff>
    </xdr:from>
    <xdr:ext cx="534377" cy="259045"/>
    <xdr:sp macro="" textlink="">
      <xdr:nvSpPr>
        <xdr:cNvPr id="88" name="テキスト ボックス 87"/>
        <xdr:cNvSpPr txBox="1"/>
      </xdr:nvSpPr>
      <xdr:spPr>
        <a:xfrm>
          <a:off x="863111" y="65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136765</xdr:rowOff>
    </xdr:from>
    <xdr:to>
      <xdr:col>24</xdr:col>
      <xdr:colOff>63500</xdr:colOff>
      <xdr:row>57</xdr:row>
      <xdr:rowOff>144380</xdr:rowOff>
    </xdr:to>
    <xdr:cxnSp macro="">
      <xdr:nvCxnSpPr>
        <xdr:cNvPr id="117" name="直線コネクタ 116"/>
        <xdr:cNvCxnSpPr/>
      </xdr:nvCxnSpPr>
      <xdr:spPr>
        <a:xfrm>
          <a:off x="3797300" y="9909415"/>
          <a:ext cx="8382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136765</xdr:rowOff>
    </xdr:from>
    <xdr:to>
      <xdr:col>19</xdr:col>
      <xdr:colOff>177800</xdr:colOff>
      <xdr:row>57</xdr:row>
      <xdr:rowOff>147808</xdr:rowOff>
    </xdr:to>
    <xdr:cxnSp macro="">
      <xdr:nvCxnSpPr>
        <xdr:cNvPr id="120" name="直線コネクタ 119"/>
        <xdr:cNvCxnSpPr/>
      </xdr:nvCxnSpPr>
      <xdr:spPr>
        <a:xfrm flipV="1">
          <a:off x="2908300" y="9909415"/>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147808</xdr:rowOff>
    </xdr:from>
    <xdr:to>
      <xdr:col>15</xdr:col>
      <xdr:colOff>50800</xdr:colOff>
      <xdr:row>58</xdr:row>
      <xdr:rowOff>57007</xdr:rowOff>
    </xdr:to>
    <xdr:cxnSp macro="">
      <xdr:nvCxnSpPr>
        <xdr:cNvPr id="123" name="直線コネクタ 122"/>
        <xdr:cNvCxnSpPr/>
      </xdr:nvCxnSpPr>
      <xdr:spPr>
        <a:xfrm flipV="1">
          <a:off x="2019300" y="9920458"/>
          <a:ext cx="889000" cy="8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2157</xdr:rowOff>
    </xdr:from>
    <xdr:to>
      <xdr:col>10</xdr:col>
      <xdr:colOff>114300</xdr:colOff>
      <xdr:row>58</xdr:row>
      <xdr:rowOff>57007</xdr:rowOff>
    </xdr:to>
    <xdr:cxnSp macro="">
      <xdr:nvCxnSpPr>
        <xdr:cNvPr id="126" name="直線コネクタ 125"/>
        <xdr:cNvCxnSpPr/>
      </xdr:nvCxnSpPr>
      <xdr:spPr>
        <a:xfrm>
          <a:off x="1130300" y="9946257"/>
          <a:ext cx="889000" cy="5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93580</xdr:rowOff>
    </xdr:from>
    <xdr:to>
      <xdr:col>24</xdr:col>
      <xdr:colOff>114300</xdr:colOff>
      <xdr:row>58</xdr:row>
      <xdr:rowOff>23730</xdr:rowOff>
    </xdr:to>
    <xdr:sp macro="" textlink="">
      <xdr:nvSpPr>
        <xdr:cNvPr id="136" name="楕円 135"/>
        <xdr:cNvSpPr/>
      </xdr:nvSpPr>
      <xdr:spPr>
        <a:xfrm>
          <a:off x="4584700" y="9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72007</xdr:rowOff>
    </xdr:from>
    <xdr:ext cx="599010" cy="259045"/>
    <xdr:sp macro="" textlink="">
      <xdr:nvSpPr>
        <xdr:cNvPr id="137" name="総務費該当値テキスト"/>
        <xdr:cNvSpPr txBox="1"/>
      </xdr:nvSpPr>
      <xdr:spPr>
        <a:xfrm>
          <a:off x="4686300" y="984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85965</xdr:rowOff>
    </xdr:from>
    <xdr:to>
      <xdr:col>20</xdr:col>
      <xdr:colOff>38100</xdr:colOff>
      <xdr:row>58</xdr:row>
      <xdr:rowOff>16115</xdr:rowOff>
    </xdr:to>
    <xdr:sp macro="" textlink="">
      <xdr:nvSpPr>
        <xdr:cNvPr id="138" name="楕円 137"/>
        <xdr:cNvSpPr/>
      </xdr:nvSpPr>
      <xdr:spPr>
        <a:xfrm>
          <a:off x="3746500" y="9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7242</xdr:rowOff>
    </xdr:from>
    <xdr:ext cx="599010" cy="259045"/>
    <xdr:sp macro="" textlink="">
      <xdr:nvSpPr>
        <xdr:cNvPr id="139" name="テキスト ボックス 138"/>
        <xdr:cNvSpPr txBox="1"/>
      </xdr:nvSpPr>
      <xdr:spPr>
        <a:xfrm>
          <a:off x="3497795" y="995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97008</xdr:rowOff>
    </xdr:from>
    <xdr:to>
      <xdr:col>15</xdr:col>
      <xdr:colOff>101600</xdr:colOff>
      <xdr:row>58</xdr:row>
      <xdr:rowOff>27158</xdr:rowOff>
    </xdr:to>
    <xdr:sp macro="" textlink="">
      <xdr:nvSpPr>
        <xdr:cNvPr id="140" name="楕円 139"/>
        <xdr:cNvSpPr/>
      </xdr:nvSpPr>
      <xdr:spPr>
        <a:xfrm>
          <a:off x="2857500" y="98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18285</xdr:rowOff>
    </xdr:from>
    <xdr:ext cx="599010" cy="259045"/>
    <xdr:sp macro="" textlink="">
      <xdr:nvSpPr>
        <xdr:cNvPr id="141" name="テキスト ボックス 140"/>
        <xdr:cNvSpPr txBox="1"/>
      </xdr:nvSpPr>
      <xdr:spPr>
        <a:xfrm>
          <a:off x="2608795" y="99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6207</xdr:rowOff>
    </xdr:from>
    <xdr:to>
      <xdr:col>10</xdr:col>
      <xdr:colOff>165100</xdr:colOff>
      <xdr:row>58</xdr:row>
      <xdr:rowOff>107807</xdr:rowOff>
    </xdr:to>
    <xdr:sp macro="" textlink="">
      <xdr:nvSpPr>
        <xdr:cNvPr id="142" name="楕円 141"/>
        <xdr:cNvSpPr/>
      </xdr:nvSpPr>
      <xdr:spPr>
        <a:xfrm>
          <a:off x="1968500" y="99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98934</xdr:rowOff>
    </xdr:from>
    <xdr:ext cx="599010" cy="259045"/>
    <xdr:sp macro="" textlink="">
      <xdr:nvSpPr>
        <xdr:cNvPr id="143" name="テキスト ボックス 142"/>
        <xdr:cNvSpPr txBox="1"/>
      </xdr:nvSpPr>
      <xdr:spPr>
        <a:xfrm>
          <a:off x="1719795" y="100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122807</xdr:rowOff>
    </xdr:from>
    <xdr:to>
      <xdr:col>6</xdr:col>
      <xdr:colOff>38100</xdr:colOff>
      <xdr:row>58</xdr:row>
      <xdr:rowOff>52957</xdr:rowOff>
    </xdr:to>
    <xdr:sp macro="" textlink="">
      <xdr:nvSpPr>
        <xdr:cNvPr id="144" name="楕円 143"/>
        <xdr:cNvSpPr/>
      </xdr:nvSpPr>
      <xdr:spPr>
        <a:xfrm>
          <a:off x="1079500" y="9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44084</xdr:rowOff>
    </xdr:from>
    <xdr:ext cx="599010" cy="259045"/>
    <xdr:sp macro="" textlink="">
      <xdr:nvSpPr>
        <xdr:cNvPr id="145" name="テキスト ボックス 144"/>
        <xdr:cNvSpPr txBox="1"/>
      </xdr:nvSpPr>
      <xdr:spPr>
        <a:xfrm>
          <a:off x="830795" y="99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133818</xdr:rowOff>
    </xdr:from>
    <xdr:to>
      <xdr:col>24</xdr:col>
      <xdr:colOff>63500</xdr:colOff>
      <xdr:row>77</xdr:row>
      <xdr:rowOff>29006</xdr:rowOff>
    </xdr:to>
    <xdr:cxnSp macro="">
      <xdr:nvCxnSpPr>
        <xdr:cNvPr id="177" name="直線コネクタ 176"/>
        <xdr:cNvCxnSpPr/>
      </xdr:nvCxnSpPr>
      <xdr:spPr>
        <a:xfrm>
          <a:off x="3797300" y="13164018"/>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133818</xdr:rowOff>
    </xdr:from>
    <xdr:to>
      <xdr:col>19</xdr:col>
      <xdr:colOff>177800</xdr:colOff>
      <xdr:row>77</xdr:row>
      <xdr:rowOff>60866</xdr:rowOff>
    </xdr:to>
    <xdr:cxnSp macro="">
      <xdr:nvCxnSpPr>
        <xdr:cNvPr id="180" name="直線コネクタ 179"/>
        <xdr:cNvCxnSpPr/>
      </xdr:nvCxnSpPr>
      <xdr:spPr>
        <a:xfrm flipV="1">
          <a:off x="2908300" y="13164018"/>
          <a:ext cx="889000" cy="9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60866</xdr:rowOff>
    </xdr:from>
    <xdr:to>
      <xdr:col>15</xdr:col>
      <xdr:colOff>50800</xdr:colOff>
      <xdr:row>77</xdr:row>
      <xdr:rowOff>141081</xdr:rowOff>
    </xdr:to>
    <xdr:cxnSp macro="">
      <xdr:nvCxnSpPr>
        <xdr:cNvPr id="183" name="直線コネクタ 182"/>
        <xdr:cNvCxnSpPr/>
      </xdr:nvCxnSpPr>
      <xdr:spPr>
        <a:xfrm flipV="1">
          <a:off x="2019300" y="13262516"/>
          <a:ext cx="8890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124076</xdr:rowOff>
    </xdr:from>
    <xdr:to>
      <xdr:col>10</xdr:col>
      <xdr:colOff>114300</xdr:colOff>
      <xdr:row>77</xdr:row>
      <xdr:rowOff>141081</xdr:rowOff>
    </xdr:to>
    <xdr:cxnSp macro="">
      <xdr:nvCxnSpPr>
        <xdr:cNvPr id="186" name="直線コネクタ 185"/>
        <xdr:cNvCxnSpPr/>
      </xdr:nvCxnSpPr>
      <xdr:spPr>
        <a:xfrm>
          <a:off x="1130300" y="13325726"/>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149656</xdr:rowOff>
    </xdr:from>
    <xdr:to>
      <xdr:col>24</xdr:col>
      <xdr:colOff>114300</xdr:colOff>
      <xdr:row>77</xdr:row>
      <xdr:rowOff>79806</xdr:rowOff>
    </xdr:to>
    <xdr:sp macro="" textlink="">
      <xdr:nvSpPr>
        <xdr:cNvPr id="196" name="楕円 195"/>
        <xdr:cNvSpPr/>
      </xdr:nvSpPr>
      <xdr:spPr>
        <a:xfrm>
          <a:off x="4584700" y="131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128083</xdr:rowOff>
    </xdr:from>
    <xdr:ext cx="599010" cy="259045"/>
    <xdr:sp macro="" textlink="">
      <xdr:nvSpPr>
        <xdr:cNvPr id="197" name="民生費該当値テキスト"/>
        <xdr:cNvSpPr txBox="1"/>
      </xdr:nvSpPr>
      <xdr:spPr>
        <a:xfrm>
          <a:off x="4686300" y="131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83018</xdr:rowOff>
    </xdr:from>
    <xdr:to>
      <xdr:col>20</xdr:col>
      <xdr:colOff>38100</xdr:colOff>
      <xdr:row>77</xdr:row>
      <xdr:rowOff>13168</xdr:rowOff>
    </xdr:to>
    <xdr:sp macro="" textlink="">
      <xdr:nvSpPr>
        <xdr:cNvPr id="198" name="楕円 197"/>
        <xdr:cNvSpPr/>
      </xdr:nvSpPr>
      <xdr:spPr>
        <a:xfrm>
          <a:off x="3746500" y="131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4295</xdr:rowOff>
    </xdr:from>
    <xdr:ext cx="599010" cy="259045"/>
    <xdr:sp macro="" textlink="">
      <xdr:nvSpPr>
        <xdr:cNvPr id="199" name="テキスト ボックス 198"/>
        <xdr:cNvSpPr txBox="1"/>
      </xdr:nvSpPr>
      <xdr:spPr>
        <a:xfrm>
          <a:off x="3497795" y="1320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10066</xdr:rowOff>
    </xdr:from>
    <xdr:to>
      <xdr:col>15</xdr:col>
      <xdr:colOff>101600</xdr:colOff>
      <xdr:row>77</xdr:row>
      <xdr:rowOff>111666</xdr:rowOff>
    </xdr:to>
    <xdr:sp macro="" textlink="">
      <xdr:nvSpPr>
        <xdr:cNvPr id="200" name="楕円 199"/>
        <xdr:cNvSpPr/>
      </xdr:nvSpPr>
      <xdr:spPr>
        <a:xfrm>
          <a:off x="2857500" y="132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102793</xdr:rowOff>
    </xdr:from>
    <xdr:ext cx="599010" cy="259045"/>
    <xdr:sp macro="" textlink="">
      <xdr:nvSpPr>
        <xdr:cNvPr id="201" name="テキスト ボックス 200"/>
        <xdr:cNvSpPr txBox="1"/>
      </xdr:nvSpPr>
      <xdr:spPr>
        <a:xfrm>
          <a:off x="2608795" y="1330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90281</xdr:rowOff>
    </xdr:from>
    <xdr:to>
      <xdr:col>10</xdr:col>
      <xdr:colOff>165100</xdr:colOff>
      <xdr:row>78</xdr:row>
      <xdr:rowOff>20431</xdr:rowOff>
    </xdr:to>
    <xdr:sp macro="" textlink="">
      <xdr:nvSpPr>
        <xdr:cNvPr id="202" name="楕円 201"/>
        <xdr:cNvSpPr/>
      </xdr:nvSpPr>
      <xdr:spPr>
        <a:xfrm>
          <a:off x="1968500" y="132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11558</xdr:rowOff>
    </xdr:from>
    <xdr:ext cx="599010" cy="259045"/>
    <xdr:sp macro="" textlink="">
      <xdr:nvSpPr>
        <xdr:cNvPr id="203" name="テキスト ボックス 202"/>
        <xdr:cNvSpPr txBox="1"/>
      </xdr:nvSpPr>
      <xdr:spPr>
        <a:xfrm>
          <a:off x="1719795" y="1338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73276</xdr:rowOff>
    </xdr:from>
    <xdr:to>
      <xdr:col>6</xdr:col>
      <xdr:colOff>38100</xdr:colOff>
      <xdr:row>78</xdr:row>
      <xdr:rowOff>3426</xdr:rowOff>
    </xdr:to>
    <xdr:sp macro="" textlink="">
      <xdr:nvSpPr>
        <xdr:cNvPr id="204" name="楕円 203"/>
        <xdr:cNvSpPr/>
      </xdr:nvSpPr>
      <xdr:spPr>
        <a:xfrm>
          <a:off x="1079500" y="132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166003</xdr:rowOff>
    </xdr:from>
    <xdr:ext cx="599010" cy="259045"/>
    <xdr:sp macro="" textlink="">
      <xdr:nvSpPr>
        <xdr:cNvPr id="205" name="テキスト ボックス 204"/>
        <xdr:cNvSpPr txBox="1"/>
      </xdr:nvSpPr>
      <xdr:spPr>
        <a:xfrm>
          <a:off x="830795" y="1336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96413</xdr:rowOff>
    </xdr:from>
    <xdr:to>
      <xdr:col>24</xdr:col>
      <xdr:colOff>63500</xdr:colOff>
      <xdr:row>95</xdr:row>
      <xdr:rowOff>115100</xdr:rowOff>
    </xdr:to>
    <xdr:cxnSp macro="">
      <xdr:nvCxnSpPr>
        <xdr:cNvPr id="236" name="直線コネクタ 235"/>
        <xdr:cNvCxnSpPr/>
      </xdr:nvCxnSpPr>
      <xdr:spPr>
        <a:xfrm flipV="1">
          <a:off x="3797300" y="16212713"/>
          <a:ext cx="838200" cy="1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107885</xdr:rowOff>
    </xdr:from>
    <xdr:to>
      <xdr:col>19</xdr:col>
      <xdr:colOff>177800</xdr:colOff>
      <xdr:row>95</xdr:row>
      <xdr:rowOff>115100</xdr:rowOff>
    </xdr:to>
    <xdr:cxnSp macro="">
      <xdr:nvCxnSpPr>
        <xdr:cNvPr id="239" name="直線コネクタ 238"/>
        <xdr:cNvCxnSpPr/>
      </xdr:nvCxnSpPr>
      <xdr:spPr>
        <a:xfrm>
          <a:off x="2908300" y="16395635"/>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107885</xdr:rowOff>
    </xdr:from>
    <xdr:to>
      <xdr:col>15</xdr:col>
      <xdr:colOff>50800</xdr:colOff>
      <xdr:row>96</xdr:row>
      <xdr:rowOff>46620</xdr:rowOff>
    </xdr:to>
    <xdr:cxnSp macro="">
      <xdr:nvCxnSpPr>
        <xdr:cNvPr id="242" name="直線コネクタ 241"/>
        <xdr:cNvCxnSpPr/>
      </xdr:nvCxnSpPr>
      <xdr:spPr>
        <a:xfrm flipV="1">
          <a:off x="2019300" y="1639563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46620</xdr:rowOff>
    </xdr:from>
    <xdr:to>
      <xdr:col>10</xdr:col>
      <xdr:colOff>114300</xdr:colOff>
      <xdr:row>96</xdr:row>
      <xdr:rowOff>100185</xdr:rowOff>
    </xdr:to>
    <xdr:cxnSp macro="">
      <xdr:nvCxnSpPr>
        <xdr:cNvPr id="245" name="直線コネクタ 244"/>
        <xdr:cNvCxnSpPr/>
      </xdr:nvCxnSpPr>
      <xdr:spPr>
        <a:xfrm flipV="1">
          <a:off x="1130300" y="16505820"/>
          <a:ext cx="889000" cy="5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45613</xdr:rowOff>
    </xdr:from>
    <xdr:to>
      <xdr:col>24</xdr:col>
      <xdr:colOff>114300</xdr:colOff>
      <xdr:row>94</xdr:row>
      <xdr:rowOff>147213</xdr:rowOff>
    </xdr:to>
    <xdr:sp macro="" textlink="">
      <xdr:nvSpPr>
        <xdr:cNvPr id="255" name="楕円 254"/>
        <xdr:cNvSpPr/>
      </xdr:nvSpPr>
      <xdr:spPr>
        <a:xfrm>
          <a:off x="4584700" y="16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68490</xdr:rowOff>
    </xdr:from>
    <xdr:ext cx="599010" cy="259045"/>
    <xdr:sp macro="" textlink="">
      <xdr:nvSpPr>
        <xdr:cNvPr id="256" name="衛生費該当値テキスト"/>
        <xdr:cNvSpPr txBox="1"/>
      </xdr:nvSpPr>
      <xdr:spPr>
        <a:xfrm>
          <a:off x="4686300" y="1601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64300</xdr:rowOff>
    </xdr:from>
    <xdr:to>
      <xdr:col>20</xdr:col>
      <xdr:colOff>38100</xdr:colOff>
      <xdr:row>95</xdr:row>
      <xdr:rowOff>165900</xdr:rowOff>
    </xdr:to>
    <xdr:sp macro="" textlink="">
      <xdr:nvSpPr>
        <xdr:cNvPr id="257" name="楕円 256"/>
        <xdr:cNvSpPr/>
      </xdr:nvSpPr>
      <xdr:spPr>
        <a:xfrm>
          <a:off x="3746500" y="163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10977</xdr:rowOff>
    </xdr:from>
    <xdr:ext cx="599010" cy="259045"/>
    <xdr:sp macro="" textlink="">
      <xdr:nvSpPr>
        <xdr:cNvPr id="258" name="テキスト ボックス 257"/>
        <xdr:cNvSpPr txBox="1"/>
      </xdr:nvSpPr>
      <xdr:spPr>
        <a:xfrm>
          <a:off x="3497795" y="1612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57085</xdr:rowOff>
    </xdr:from>
    <xdr:to>
      <xdr:col>15</xdr:col>
      <xdr:colOff>101600</xdr:colOff>
      <xdr:row>95</xdr:row>
      <xdr:rowOff>158685</xdr:rowOff>
    </xdr:to>
    <xdr:sp macro="" textlink="">
      <xdr:nvSpPr>
        <xdr:cNvPr id="259" name="楕円 258"/>
        <xdr:cNvSpPr/>
      </xdr:nvSpPr>
      <xdr:spPr>
        <a:xfrm>
          <a:off x="2857500" y="163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3762</xdr:rowOff>
    </xdr:from>
    <xdr:ext cx="599010" cy="259045"/>
    <xdr:sp macro="" textlink="">
      <xdr:nvSpPr>
        <xdr:cNvPr id="260" name="テキスト ボックス 259"/>
        <xdr:cNvSpPr txBox="1"/>
      </xdr:nvSpPr>
      <xdr:spPr>
        <a:xfrm>
          <a:off x="2608795" y="161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167270</xdr:rowOff>
    </xdr:from>
    <xdr:to>
      <xdr:col>10</xdr:col>
      <xdr:colOff>165100</xdr:colOff>
      <xdr:row>96</xdr:row>
      <xdr:rowOff>97420</xdr:rowOff>
    </xdr:to>
    <xdr:sp macro="" textlink="">
      <xdr:nvSpPr>
        <xdr:cNvPr id="261" name="楕円 260"/>
        <xdr:cNvSpPr/>
      </xdr:nvSpPr>
      <xdr:spPr>
        <a:xfrm>
          <a:off x="1968500" y="164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113947</xdr:rowOff>
    </xdr:from>
    <xdr:ext cx="599010" cy="259045"/>
    <xdr:sp macro="" textlink="">
      <xdr:nvSpPr>
        <xdr:cNvPr id="262" name="テキスト ボックス 261"/>
        <xdr:cNvSpPr txBox="1"/>
      </xdr:nvSpPr>
      <xdr:spPr>
        <a:xfrm>
          <a:off x="1719795" y="1623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49385</xdr:rowOff>
    </xdr:from>
    <xdr:to>
      <xdr:col>6</xdr:col>
      <xdr:colOff>38100</xdr:colOff>
      <xdr:row>96</xdr:row>
      <xdr:rowOff>150985</xdr:rowOff>
    </xdr:to>
    <xdr:sp macro="" textlink="">
      <xdr:nvSpPr>
        <xdr:cNvPr id="263" name="楕円 262"/>
        <xdr:cNvSpPr/>
      </xdr:nvSpPr>
      <xdr:spPr>
        <a:xfrm>
          <a:off x="1079500" y="165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167512</xdr:rowOff>
    </xdr:from>
    <xdr:ext cx="599010" cy="259045"/>
    <xdr:sp macro="" textlink="">
      <xdr:nvSpPr>
        <xdr:cNvPr id="264" name="テキスト ボックス 263"/>
        <xdr:cNvSpPr txBox="1"/>
      </xdr:nvSpPr>
      <xdr:spPr>
        <a:xfrm>
          <a:off x="830795" y="162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90551</xdr:rowOff>
    </xdr:from>
    <xdr:to>
      <xdr:col>55</xdr:col>
      <xdr:colOff>0</xdr:colOff>
      <xdr:row>38</xdr:row>
      <xdr:rowOff>102489</xdr:rowOff>
    </xdr:to>
    <xdr:cxnSp macro="">
      <xdr:nvCxnSpPr>
        <xdr:cNvPr id="293" name="直線コネクタ 292"/>
        <xdr:cNvCxnSpPr/>
      </xdr:nvCxnSpPr>
      <xdr:spPr>
        <a:xfrm>
          <a:off x="9639300" y="6605651"/>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87503</xdr:rowOff>
    </xdr:from>
    <xdr:to>
      <xdr:col>50</xdr:col>
      <xdr:colOff>114300</xdr:colOff>
      <xdr:row>38</xdr:row>
      <xdr:rowOff>90551</xdr:rowOff>
    </xdr:to>
    <xdr:cxnSp macro="">
      <xdr:nvCxnSpPr>
        <xdr:cNvPr id="296" name="直線コネクタ 295"/>
        <xdr:cNvCxnSpPr/>
      </xdr:nvCxnSpPr>
      <xdr:spPr>
        <a:xfrm>
          <a:off x="8750300" y="66026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87503</xdr:rowOff>
    </xdr:from>
    <xdr:to>
      <xdr:col>45</xdr:col>
      <xdr:colOff>177800</xdr:colOff>
      <xdr:row>38</xdr:row>
      <xdr:rowOff>148590</xdr:rowOff>
    </xdr:to>
    <xdr:cxnSp macro="">
      <xdr:nvCxnSpPr>
        <xdr:cNvPr id="299" name="直線コネクタ 298"/>
        <xdr:cNvCxnSpPr/>
      </xdr:nvCxnSpPr>
      <xdr:spPr>
        <a:xfrm flipV="1">
          <a:off x="7861300" y="6602603"/>
          <a:ext cx="8890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148590</xdr:rowOff>
    </xdr:from>
    <xdr:to>
      <xdr:col>41</xdr:col>
      <xdr:colOff>50800</xdr:colOff>
      <xdr:row>38</xdr:row>
      <xdr:rowOff>149098</xdr:rowOff>
    </xdr:to>
    <xdr:cxnSp macro="">
      <xdr:nvCxnSpPr>
        <xdr:cNvPr id="302" name="直線コネクタ 301"/>
        <xdr:cNvCxnSpPr/>
      </xdr:nvCxnSpPr>
      <xdr:spPr>
        <a:xfrm flipV="1">
          <a:off x="6972300" y="666369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51689</xdr:rowOff>
    </xdr:from>
    <xdr:to>
      <xdr:col>55</xdr:col>
      <xdr:colOff>50800</xdr:colOff>
      <xdr:row>38</xdr:row>
      <xdr:rowOff>153289</xdr:rowOff>
    </xdr:to>
    <xdr:sp macro="" textlink="">
      <xdr:nvSpPr>
        <xdr:cNvPr id="312" name="楕円 311"/>
        <xdr:cNvSpPr/>
      </xdr:nvSpPr>
      <xdr:spPr>
        <a:xfrm>
          <a:off x="10426700" y="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11066</xdr:rowOff>
    </xdr:from>
    <xdr:ext cx="378565" cy="259045"/>
    <xdr:sp macro="" textlink="">
      <xdr:nvSpPr>
        <xdr:cNvPr id="313" name="労働費該当値テキスト"/>
        <xdr:cNvSpPr txBox="1"/>
      </xdr:nvSpPr>
      <xdr:spPr>
        <a:xfrm>
          <a:off x="10528300" y="635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39751</xdr:rowOff>
    </xdr:from>
    <xdr:to>
      <xdr:col>50</xdr:col>
      <xdr:colOff>165100</xdr:colOff>
      <xdr:row>38</xdr:row>
      <xdr:rowOff>141351</xdr:rowOff>
    </xdr:to>
    <xdr:sp macro="" textlink="">
      <xdr:nvSpPr>
        <xdr:cNvPr id="314" name="楕円 313"/>
        <xdr:cNvSpPr/>
      </xdr:nvSpPr>
      <xdr:spPr>
        <a:xfrm>
          <a:off x="9588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157878</xdr:rowOff>
    </xdr:from>
    <xdr:ext cx="378565" cy="259045"/>
    <xdr:sp macro="" textlink="">
      <xdr:nvSpPr>
        <xdr:cNvPr id="315" name="テキスト ボックス 314"/>
        <xdr:cNvSpPr txBox="1"/>
      </xdr:nvSpPr>
      <xdr:spPr>
        <a:xfrm>
          <a:off x="9450017" y="633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36703</xdr:rowOff>
    </xdr:from>
    <xdr:to>
      <xdr:col>46</xdr:col>
      <xdr:colOff>38100</xdr:colOff>
      <xdr:row>38</xdr:row>
      <xdr:rowOff>138303</xdr:rowOff>
    </xdr:to>
    <xdr:sp macro="" textlink="">
      <xdr:nvSpPr>
        <xdr:cNvPr id="316" name="楕円 315"/>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154830</xdr:rowOff>
    </xdr:from>
    <xdr:ext cx="469744" cy="259045"/>
    <xdr:sp macro="" textlink="">
      <xdr:nvSpPr>
        <xdr:cNvPr id="317" name="テキスト ボックス 316"/>
        <xdr:cNvSpPr txBox="1"/>
      </xdr:nvSpPr>
      <xdr:spPr>
        <a:xfrm>
          <a:off x="8515428"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97790</xdr:rowOff>
    </xdr:from>
    <xdr:to>
      <xdr:col>41</xdr:col>
      <xdr:colOff>101600</xdr:colOff>
      <xdr:row>39</xdr:row>
      <xdr:rowOff>27940</xdr:rowOff>
    </xdr:to>
    <xdr:sp macro="" textlink="">
      <xdr:nvSpPr>
        <xdr:cNvPr id="318" name="楕円 317"/>
        <xdr:cNvSpPr/>
      </xdr:nvSpPr>
      <xdr:spPr>
        <a:xfrm>
          <a:off x="781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19067</xdr:rowOff>
    </xdr:from>
    <xdr:ext cx="378565" cy="259045"/>
    <xdr:sp macro="" textlink="">
      <xdr:nvSpPr>
        <xdr:cNvPr id="319" name="テキスト ボックス 318"/>
        <xdr:cNvSpPr txBox="1"/>
      </xdr:nvSpPr>
      <xdr:spPr>
        <a:xfrm>
          <a:off x="7672017" y="670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98298</xdr:rowOff>
    </xdr:from>
    <xdr:to>
      <xdr:col>36</xdr:col>
      <xdr:colOff>165100</xdr:colOff>
      <xdr:row>39</xdr:row>
      <xdr:rowOff>28448</xdr:rowOff>
    </xdr:to>
    <xdr:sp macro="" textlink="">
      <xdr:nvSpPr>
        <xdr:cNvPr id="320" name="楕円 319"/>
        <xdr:cNvSpPr/>
      </xdr:nvSpPr>
      <xdr:spPr>
        <a:xfrm>
          <a:off x="6921500" y="66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19575</xdr:rowOff>
    </xdr:from>
    <xdr:ext cx="378565" cy="259045"/>
    <xdr:sp macro="" textlink="">
      <xdr:nvSpPr>
        <xdr:cNvPr id="321" name="テキスト ボックス 320"/>
        <xdr:cNvSpPr txBox="1"/>
      </xdr:nvSpPr>
      <xdr:spPr>
        <a:xfrm>
          <a:off x="6783017" y="670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50883</xdr:rowOff>
    </xdr:from>
    <xdr:to>
      <xdr:col>55</xdr:col>
      <xdr:colOff>0</xdr:colOff>
      <xdr:row>58</xdr:row>
      <xdr:rowOff>68781</xdr:rowOff>
    </xdr:to>
    <xdr:cxnSp macro="">
      <xdr:nvCxnSpPr>
        <xdr:cNvPr id="348" name="直線コネクタ 347"/>
        <xdr:cNvCxnSpPr/>
      </xdr:nvCxnSpPr>
      <xdr:spPr>
        <a:xfrm flipV="1">
          <a:off x="9639300" y="9994983"/>
          <a:ext cx="8382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68781</xdr:rowOff>
    </xdr:from>
    <xdr:to>
      <xdr:col>50</xdr:col>
      <xdr:colOff>114300</xdr:colOff>
      <xdr:row>58</xdr:row>
      <xdr:rowOff>71305</xdr:rowOff>
    </xdr:to>
    <xdr:cxnSp macro="">
      <xdr:nvCxnSpPr>
        <xdr:cNvPr id="351" name="直線コネクタ 350"/>
        <xdr:cNvCxnSpPr/>
      </xdr:nvCxnSpPr>
      <xdr:spPr>
        <a:xfrm flipV="1">
          <a:off x="8750300" y="10012881"/>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23682</xdr:rowOff>
    </xdr:from>
    <xdr:to>
      <xdr:col>45</xdr:col>
      <xdr:colOff>177800</xdr:colOff>
      <xdr:row>58</xdr:row>
      <xdr:rowOff>71305</xdr:rowOff>
    </xdr:to>
    <xdr:cxnSp macro="">
      <xdr:nvCxnSpPr>
        <xdr:cNvPr id="354" name="直線コネクタ 353"/>
        <xdr:cNvCxnSpPr/>
      </xdr:nvCxnSpPr>
      <xdr:spPr>
        <a:xfrm>
          <a:off x="7861300" y="9967782"/>
          <a:ext cx="889000" cy="4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23682</xdr:rowOff>
    </xdr:from>
    <xdr:to>
      <xdr:col>41</xdr:col>
      <xdr:colOff>50800</xdr:colOff>
      <xdr:row>58</xdr:row>
      <xdr:rowOff>52794</xdr:rowOff>
    </xdr:to>
    <xdr:cxnSp macro="">
      <xdr:nvCxnSpPr>
        <xdr:cNvPr id="357" name="直線コネクタ 356"/>
        <xdr:cNvCxnSpPr/>
      </xdr:nvCxnSpPr>
      <xdr:spPr>
        <a:xfrm flipV="1">
          <a:off x="6972300" y="9967782"/>
          <a:ext cx="889000" cy="2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xdr:rowOff>
    </xdr:from>
    <xdr:to>
      <xdr:col>55</xdr:col>
      <xdr:colOff>50800</xdr:colOff>
      <xdr:row>58</xdr:row>
      <xdr:rowOff>101683</xdr:rowOff>
    </xdr:to>
    <xdr:sp macro="" textlink="">
      <xdr:nvSpPr>
        <xdr:cNvPr id="367" name="楕円 366"/>
        <xdr:cNvSpPr/>
      </xdr:nvSpPr>
      <xdr:spPr>
        <a:xfrm>
          <a:off x="10426700" y="9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130910</xdr:rowOff>
    </xdr:from>
    <xdr:ext cx="599010" cy="259045"/>
    <xdr:sp macro="" textlink="">
      <xdr:nvSpPr>
        <xdr:cNvPr id="368" name="農林水産業費該当値テキスト"/>
        <xdr:cNvSpPr txBox="1"/>
      </xdr:nvSpPr>
      <xdr:spPr>
        <a:xfrm>
          <a:off x="10528300" y="973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17981</xdr:rowOff>
    </xdr:from>
    <xdr:to>
      <xdr:col>50</xdr:col>
      <xdr:colOff>165100</xdr:colOff>
      <xdr:row>58</xdr:row>
      <xdr:rowOff>119581</xdr:rowOff>
    </xdr:to>
    <xdr:sp macro="" textlink="">
      <xdr:nvSpPr>
        <xdr:cNvPr id="369" name="楕円 368"/>
        <xdr:cNvSpPr/>
      </xdr:nvSpPr>
      <xdr:spPr>
        <a:xfrm>
          <a:off x="9588500" y="99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110708</xdr:rowOff>
    </xdr:from>
    <xdr:ext cx="599010" cy="259045"/>
    <xdr:sp macro="" textlink="">
      <xdr:nvSpPr>
        <xdr:cNvPr id="370" name="テキスト ボックス 369"/>
        <xdr:cNvSpPr txBox="1"/>
      </xdr:nvSpPr>
      <xdr:spPr>
        <a:xfrm>
          <a:off x="9339795" y="100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20505</xdr:rowOff>
    </xdr:from>
    <xdr:to>
      <xdr:col>46</xdr:col>
      <xdr:colOff>38100</xdr:colOff>
      <xdr:row>58</xdr:row>
      <xdr:rowOff>122105</xdr:rowOff>
    </xdr:to>
    <xdr:sp macro="" textlink="">
      <xdr:nvSpPr>
        <xdr:cNvPr id="371" name="楕円 370"/>
        <xdr:cNvSpPr/>
      </xdr:nvSpPr>
      <xdr:spPr>
        <a:xfrm>
          <a:off x="8699500" y="99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113232</xdr:rowOff>
    </xdr:from>
    <xdr:ext cx="599010" cy="259045"/>
    <xdr:sp macro="" textlink="">
      <xdr:nvSpPr>
        <xdr:cNvPr id="372" name="テキスト ボックス 371"/>
        <xdr:cNvSpPr txBox="1"/>
      </xdr:nvSpPr>
      <xdr:spPr>
        <a:xfrm>
          <a:off x="8450795" y="100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144332</xdr:rowOff>
    </xdr:from>
    <xdr:to>
      <xdr:col>41</xdr:col>
      <xdr:colOff>101600</xdr:colOff>
      <xdr:row>58</xdr:row>
      <xdr:rowOff>74482</xdr:rowOff>
    </xdr:to>
    <xdr:sp macro="" textlink="">
      <xdr:nvSpPr>
        <xdr:cNvPr id="373" name="楕円 372"/>
        <xdr:cNvSpPr/>
      </xdr:nvSpPr>
      <xdr:spPr>
        <a:xfrm>
          <a:off x="7810500" y="99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91009</xdr:rowOff>
    </xdr:from>
    <xdr:ext cx="599010" cy="259045"/>
    <xdr:sp macro="" textlink="">
      <xdr:nvSpPr>
        <xdr:cNvPr id="374" name="テキスト ボックス 373"/>
        <xdr:cNvSpPr txBox="1"/>
      </xdr:nvSpPr>
      <xdr:spPr>
        <a:xfrm>
          <a:off x="7561795" y="969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1994</xdr:rowOff>
    </xdr:from>
    <xdr:to>
      <xdr:col>36</xdr:col>
      <xdr:colOff>165100</xdr:colOff>
      <xdr:row>58</xdr:row>
      <xdr:rowOff>103594</xdr:rowOff>
    </xdr:to>
    <xdr:sp macro="" textlink="">
      <xdr:nvSpPr>
        <xdr:cNvPr id="375" name="楕円 374"/>
        <xdr:cNvSpPr/>
      </xdr:nvSpPr>
      <xdr:spPr>
        <a:xfrm>
          <a:off x="6921500" y="99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120121</xdr:rowOff>
    </xdr:from>
    <xdr:ext cx="599010" cy="259045"/>
    <xdr:sp macro="" textlink="">
      <xdr:nvSpPr>
        <xdr:cNvPr id="376" name="テキスト ボックス 375"/>
        <xdr:cNvSpPr txBox="1"/>
      </xdr:nvSpPr>
      <xdr:spPr>
        <a:xfrm>
          <a:off x="6672795" y="972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75102</xdr:rowOff>
    </xdr:from>
    <xdr:to>
      <xdr:col>55</xdr:col>
      <xdr:colOff>0</xdr:colOff>
      <xdr:row>77</xdr:row>
      <xdr:rowOff>106809</xdr:rowOff>
    </xdr:to>
    <xdr:cxnSp macro="">
      <xdr:nvCxnSpPr>
        <xdr:cNvPr id="403" name="直線コネクタ 402"/>
        <xdr:cNvCxnSpPr/>
      </xdr:nvCxnSpPr>
      <xdr:spPr>
        <a:xfrm flipV="1">
          <a:off x="9639300" y="13276752"/>
          <a:ext cx="8382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106809</xdr:rowOff>
    </xdr:from>
    <xdr:to>
      <xdr:col>50</xdr:col>
      <xdr:colOff>114300</xdr:colOff>
      <xdr:row>77</xdr:row>
      <xdr:rowOff>107049</xdr:rowOff>
    </xdr:to>
    <xdr:cxnSp macro="">
      <xdr:nvCxnSpPr>
        <xdr:cNvPr id="406" name="直線コネクタ 405"/>
        <xdr:cNvCxnSpPr/>
      </xdr:nvCxnSpPr>
      <xdr:spPr>
        <a:xfrm flipV="1">
          <a:off x="8750300" y="1330845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107049</xdr:rowOff>
    </xdr:from>
    <xdr:to>
      <xdr:col>45</xdr:col>
      <xdr:colOff>177800</xdr:colOff>
      <xdr:row>77</xdr:row>
      <xdr:rowOff>130908</xdr:rowOff>
    </xdr:to>
    <xdr:cxnSp macro="">
      <xdr:nvCxnSpPr>
        <xdr:cNvPr id="409" name="直線コネクタ 408"/>
        <xdr:cNvCxnSpPr/>
      </xdr:nvCxnSpPr>
      <xdr:spPr>
        <a:xfrm flipV="1">
          <a:off x="7861300" y="1330869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130908</xdr:rowOff>
    </xdr:from>
    <xdr:to>
      <xdr:col>41</xdr:col>
      <xdr:colOff>50800</xdr:colOff>
      <xdr:row>77</xdr:row>
      <xdr:rowOff>139981</xdr:rowOff>
    </xdr:to>
    <xdr:cxnSp macro="">
      <xdr:nvCxnSpPr>
        <xdr:cNvPr id="412" name="直線コネクタ 411"/>
        <xdr:cNvCxnSpPr/>
      </xdr:nvCxnSpPr>
      <xdr:spPr>
        <a:xfrm flipV="1">
          <a:off x="6972300" y="13332558"/>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24302</xdr:rowOff>
    </xdr:from>
    <xdr:to>
      <xdr:col>55</xdr:col>
      <xdr:colOff>50800</xdr:colOff>
      <xdr:row>77</xdr:row>
      <xdr:rowOff>125902</xdr:rowOff>
    </xdr:to>
    <xdr:sp macro="" textlink="">
      <xdr:nvSpPr>
        <xdr:cNvPr id="422" name="楕円 421"/>
        <xdr:cNvSpPr/>
      </xdr:nvSpPr>
      <xdr:spPr>
        <a:xfrm>
          <a:off x="10426700" y="132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47179</xdr:rowOff>
    </xdr:from>
    <xdr:ext cx="599010" cy="259045"/>
    <xdr:sp macro="" textlink="">
      <xdr:nvSpPr>
        <xdr:cNvPr id="423" name="商工費該当値テキスト"/>
        <xdr:cNvSpPr txBox="1"/>
      </xdr:nvSpPr>
      <xdr:spPr>
        <a:xfrm>
          <a:off x="10528300" y="1307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56009</xdr:rowOff>
    </xdr:from>
    <xdr:to>
      <xdr:col>50</xdr:col>
      <xdr:colOff>165100</xdr:colOff>
      <xdr:row>77</xdr:row>
      <xdr:rowOff>157609</xdr:rowOff>
    </xdr:to>
    <xdr:sp macro="" textlink="">
      <xdr:nvSpPr>
        <xdr:cNvPr id="424" name="楕円 423"/>
        <xdr:cNvSpPr/>
      </xdr:nvSpPr>
      <xdr:spPr>
        <a:xfrm>
          <a:off x="9588500" y="132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2686</xdr:rowOff>
    </xdr:from>
    <xdr:ext cx="534377" cy="259045"/>
    <xdr:sp macro="" textlink="">
      <xdr:nvSpPr>
        <xdr:cNvPr id="425" name="テキスト ボックス 424"/>
        <xdr:cNvSpPr txBox="1"/>
      </xdr:nvSpPr>
      <xdr:spPr>
        <a:xfrm>
          <a:off x="9372111" y="130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56249</xdr:rowOff>
    </xdr:from>
    <xdr:to>
      <xdr:col>46</xdr:col>
      <xdr:colOff>38100</xdr:colOff>
      <xdr:row>77</xdr:row>
      <xdr:rowOff>157849</xdr:rowOff>
    </xdr:to>
    <xdr:sp macro="" textlink="">
      <xdr:nvSpPr>
        <xdr:cNvPr id="426" name="楕円 425"/>
        <xdr:cNvSpPr/>
      </xdr:nvSpPr>
      <xdr:spPr>
        <a:xfrm>
          <a:off x="8699500" y="13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2926</xdr:rowOff>
    </xdr:from>
    <xdr:ext cx="534377" cy="259045"/>
    <xdr:sp macro="" textlink="">
      <xdr:nvSpPr>
        <xdr:cNvPr id="427" name="テキスト ボックス 426"/>
        <xdr:cNvSpPr txBox="1"/>
      </xdr:nvSpPr>
      <xdr:spPr>
        <a:xfrm>
          <a:off x="8483111" y="130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80108</xdr:rowOff>
    </xdr:from>
    <xdr:to>
      <xdr:col>41</xdr:col>
      <xdr:colOff>101600</xdr:colOff>
      <xdr:row>78</xdr:row>
      <xdr:rowOff>10258</xdr:rowOff>
    </xdr:to>
    <xdr:sp macro="" textlink="">
      <xdr:nvSpPr>
        <xdr:cNvPr id="428" name="楕円 427"/>
        <xdr:cNvSpPr/>
      </xdr:nvSpPr>
      <xdr:spPr>
        <a:xfrm>
          <a:off x="7810500" y="13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26785</xdr:rowOff>
    </xdr:from>
    <xdr:ext cx="534377" cy="259045"/>
    <xdr:sp macro="" textlink="">
      <xdr:nvSpPr>
        <xdr:cNvPr id="429" name="テキスト ボックス 428"/>
        <xdr:cNvSpPr txBox="1"/>
      </xdr:nvSpPr>
      <xdr:spPr>
        <a:xfrm>
          <a:off x="7594111" y="130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89181</xdr:rowOff>
    </xdr:from>
    <xdr:to>
      <xdr:col>36</xdr:col>
      <xdr:colOff>165100</xdr:colOff>
      <xdr:row>78</xdr:row>
      <xdr:rowOff>19331</xdr:rowOff>
    </xdr:to>
    <xdr:sp macro="" textlink="">
      <xdr:nvSpPr>
        <xdr:cNvPr id="430" name="楕円 429"/>
        <xdr:cNvSpPr/>
      </xdr:nvSpPr>
      <xdr:spPr>
        <a:xfrm>
          <a:off x="6921500" y="132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35858</xdr:rowOff>
    </xdr:from>
    <xdr:ext cx="534377" cy="259045"/>
    <xdr:sp macro="" textlink="">
      <xdr:nvSpPr>
        <xdr:cNvPr id="431" name="テキスト ボックス 430"/>
        <xdr:cNvSpPr txBox="1"/>
      </xdr:nvSpPr>
      <xdr:spPr>
        <a:xfrm>
          <a:off x="6705111" y="130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40642</xdr:rowOff>
    </xdr:from>
    <xdr:to>
      <xdr:col>55</xdr:col>
      <xdr:colOff>0</xdr:colOff>
      <xdr:row>95</xdr:row>
      <xdr:rowOff>157793</xdr:rowOff>
    </xdr:to>
    <xdr:cxnSp macro="">
      <xdr:nvCxnSpPr>
        <xdr:cNvPr id="464" name="直線コネクタ 463"/>
        <xdr:cNvCxnSpPr/>
      </xdr:nvCxnSpPr>
      <xdr:spPr>
        <a:xfrm flipV="1">
          <a:off x="9639300" y="16328392"/>
          <a:ext cx="838200" cy="1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157793</xdr:rowOff>
    </xdr:from>
    <xdr:to>
      <xdr:col>50</xdr:col>
      <xdr:colOff>114300</xdr:colOff>
      <xdr:row>96</xdr:row>
      <xdr:rowOff>114080</xdr:rowOff>
    </xdr:to>
    <xdr:cxnSp macro="">
      <xdr:nvCxnSpPr>
        <xdr:cNvPr id="467" name="直線コネクタ 466"/>
        <xdr:cNvCxnSpPr/>
      </xdr:nvCxnSpPr>
      <xdr:spPr>
        <a:xfrm flipV="1">
          <a:off x="8750300" y="16445543"/>
          <a:ext cx="889000" cy="1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114080</xdr:rowOff>
    </xdr:from>
    <xdr:to>
      <xdr:col>45</xdr:col>
      <xdr:colOff>177800</xdr:colOff>
      <xdr:row>97</xdr:row>
      <xdr:rowOff>56801</xdr:rowOff>
    </xdr:to>
    <xdr:cxnSp macro="">
      <xdr:nvCxnSpPr>
        <xdr:cNvPr id="470" name="直線コネクタ 469"/>
        <xdr:cNvCxnSpPr/>
      </xdr:nvCxnSpPr>
      <xdr:spPr>
        <a:xfrm flipV="1">
          <a:off x="7861300" y="16573280"/>
          <a:ext cx="889000" cy="1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56007</xdr:rowOff>
    </xdr:from>
    <xdr:to>
      <xdr:col>41</xdr:col>
      <xdr:colOff>50800</xdr:colOff>
      <xdr:row>97</xdr:row>
      <xdr:rowOff>56801</xdr:rowOff>
    </xdr:to>
    <xdr:cxnSp macro="">
      <xdr:nvCxnSpPr>
        <xdr:cNvPr id="473" name="直線コネクタ 472"/>
        <xdr:cNvCxnSpPr/>
      </xdr:nvCxnSpPr>
      <xdr:spPr>
        <a:xfrm>
          <a:off x="6972300" y="16686657"/>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161292</xdr:rowOff>
    </xdr:from>
    <xdr:to>
      <xdr:col>55</xdr:col>
      <xdr:colOff>50800</xdr:colOff>
      <xdr:row>95</xdr:row>
      <xdr:rowOff>91442</xdr:rowOff>
    </xdr:to>
    <xdr:sp macro="" textlink="">
      <xdr:nvSpPr>
        <xdr:cNvPr id="483" name="楕円 482"/>
        <xdr:cNvSpPr/>
      </xdr:nvSpPr>
      <xdr:spPr>
        <a:xfrm>
          <a:off x="10426700" y="1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12719</xdr:rowOff>
    </xdr:from>
    <xdr:ext cx="599010" cy="259045"/>
    <xdr:sp macro="" textlink="">
      <xdr:nvSpPr>
        <xdr:cNvPr id="484" name="土木費該当値テキスト"/>
        <xdr:cNvSpPr txBox="1"/>
      </xdr:nvSpPr>
      <xdr:spPr>
        <a:xfrm>
          <a:off x="10528300" y="1612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106993</xdr:rowOff>
    </xdr:from>
    <xdr:to>
      <xdr:col>50</xdr:col>
      <xdr:colOff>165100</xdr:colOff>
      <xdr:row>96</xdr:row>
      <xdr:rowOff>37143</xdr:rowOff>
    </xdr:to>
    <xdr:sp macro="" textlink="">
      <xdr:nvSpPr>
        <xdr:cNvPr id="485" name="楕円 484"/>
        <xdr:cNvSpPr/>
      </xdr:nvSpPr>
      <xdr:spPr>
        <a:xfrm>
          <a:off x="9588500" y="163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53670</xdr:rowOff>
    </xdr:from>
    <xdr:ext cx="599010" cy="259045"/>
    <xdr:sp macro="" textlink="">
      <xdr:nvSpPr>
        <xdr:cNvPr id="486" name="テキスト ボックス 485"/>
        <xdr:cNvSpPr txBox="1"/>
      </xdr:nvSpPr>
      <xdr:spPr>
        <a:xfrm>
          <a:off x="9339795" y="1616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63280</xdr:rowOff>
    </xdr:from>
    <xdr:to>
      <xdr:col>46</xdr:col>
      <xdr:colOff>38100</xdr:colOff>
      <xdr:row>96</xdr:row>
      <xdr:rowOff>164880</xdr:rowOff>
    </xdr:to>
    <xdr:sp macro="" textlink="">
      <xdr:nvSpPr>
        <xdr:cNvPr id="487" name="楕円 486"/>
        <xdr:cNvSpPr/>
      </xdr:nvSpPr>
      <xdr:spPr>
        <a:xfrm>
          <a:off x="8699500" y="165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9957</xdr:rowOff>
    </xdr:from>
    <xdr:ext cx="599010" cy="259045"/>
    <xdr:sp macro="" textlink="">
      <xdr:nvSpPr>
        <xdr:cNvPr id="488" name="テキスト ボックス 487"/>
        <xdr:cNvSpPr txBox="1"/>
      </xdr:nvSpPr>
      <xdr:spPr>
        <a:xfrm>
          <a:off x="8450795" y="162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6001</xdr:rowOff>
    </xdr:from>
    <xdr:to>
      <xdr:col>41</xdr:col>
      <xdr:colOff>101600</xdr:colOff>
      <xdr:row>97</xdr:row>
      <xdr:rowOff>107601</xdr:rowOff>
    </xdr:to>
    <xdr:sp macro="" textlink="">
      <xdr:nvSpPr>
        <xdr:cNvPr id="489" name="楕円 488"/>
        <xdr:cNvSpPr/>
      </xdr:nvSpPr>
      <xdr:spPr>
        <a:xfrm>
          <a:off x="7810500" y="166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124128</xdr:rowOff>
    </xdr:from>
    <xdr:ext cx="599010" cy="259045"/>
    <xdr:sp macro="" textlink="">
      <xdr:nvSpPr>
        <xdr:cNvPr id="490" name="テキスト ボックス 489"/>
        <xdr:cNvSpPr txBox="1"/>
      </xdr:nvSpPr>
      <xdr:spPr>
        <a:xfrm>
          <a:off x="7561795" y="1641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5207</xdr:rowOff>
    </xdr:from>
    <xdr:to>
      <xdr:col>36</xdr:col>
      <xdr:colOff>165100</xdr:colOff>
      <xdr:row>97</xdr:row>
      <xdr:rowOff>106807</xdr:rowOff>
    </xdr:to>
    <xdr:sp macro="" textlink="">
      <xdr:nvSpPr>
        <xdr:cNvPr id="491" name="楕円 490"/>
        <xdr:cNvSpPr/>
      </xdr:nvSpPr>
      <xdr:spPr>
        <a:xfrm>
          <a:off x="6921500" y="166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123334</xdr:rowOff>
    </xdr:from>
    <xdr:ext cx="599010" cy="259045"/>
    <xdr:sp macro="" textlink="">
      <xdr:nvSpPr>
        <xdr:cNvPr id="492" name="テキスト ボックス 491"/>
        <xdr:cNvSpPr txBox="1"/>
      </xdr:nvSpPr>
      <xdr:spPr>
        <a:xfrm>
          <a:off x="6672795" y="164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29341</xdr:rowOff>
    </xdr:from>
    <xdr:to>
      <xdr:col>85</xdr:col>
      <xdr:colOff>127000</xdr:colOff>
      <xdr:row>38</xdr:row>
      <xdr:rowOff>45997</xdr:rowOff>
    </xdr:to>
    <xdr:cxnSp macro="">
      <xdr:nvCxnSpPr>
        <xdr:cNvPr id="519" name="直線コネクタ 518"/>
        <xdr:cNvCxnSpPr/>
      </xdr:nvCxnSpPr>
      <xdr:spPr>
        <a:xfrm>
          <a:off x="15481300" y="6544441"/>
          <a:ext cx="8382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17618</xdr:rowOff>
    </xdr:from>
    <xdr:to>
      <xdr:col>81</xdr:col>
      <xdr:colOff>50800</xdr:colOff>
      <xdr:row>38</xdr:row>
      <xdr:rowOff>29341</xdr:rowOff>
    </xdr:to>
    <xdr:cxnSp macro="">
      <xdr:nvCxnSpPr>
        <xdr:cNvPr id="522" name="直線コネクタ 521"/>
        <xdr:cNvCxnSpPr/>
      </xdr:nvCxnSpPr>
      <xdr:spPr>
        <a:xfrm>
          <a:off x="14592300" y="6532718"/>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17618</xdr:rowOff>
    </xdr:from>
    <xdr:to>
      <xdr:col>76</xdr:col>
      <xdr:colOff>114300</xdr:colOff>
      <xdr:row>38</xdr:row>
      <xdr:rowOff>52201</xdr:rowOff>
    </xdr:to>
    <xdr:cxnSp macro="">
      <xdr:nvCxnSpPr>
        <xdr:cNvPr id="525" name="直線コネクタ 524"/>
        <xdr:cNvCxnSpPr/>
      </xdr:nvCxnSpPr>
      <xdr:spPr>
        <a:xfrm flipV="1">
          <a:off x="13703300" y="6532718"/>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52201</xdr:rowOff>
    </xdr:from>
    <xdr:to>
      <xdr:col>71</xdr:col>
      <xdr:colOff>177800</xdr:colOff>
      <xdr:row>38</xdr:row>
      <xdr:rowOff>60998</xdr:rowOff>
    </xdr:to>
    <xdr:cxnSp macro="">
      <xdr:nvCxnSpPr>
        <xdr:cNvPr id="528" name="直線コネクタ 527"/>
        <xdr:cNvCxnSpPr/>
      </xdr:nvCxnSpPr>
      <xdr:spPr>
        <a:xfrm flipV="1">
          <a:off x="12814300" y="6567301"/>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166647</xdr:rowOff>
    </xdr:from>
    <xdr:to>
      <xdr:col>85</xdr:col>
      <xdr:colOff>177800</xdr:colOff>
      <xdr:row>38</xdr:row>
      <xdr:rowOff>96797</xdr:rowOff>
    </xdr:to>
    <xdr:sp macro="" textlink="">
      <xdr:nvSpPr>
        <xdr:cNvPr id="538" name="楕円 537"/>
        <xdr:cNvSpPr/>
      </xdr:nvSpPr>
      <xdr:spPr>
        <a:xfrm>
          <a:off x="16268700" y="65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149991</xdr:rowOff>
    </xdr:from>
    <xdr:to>
      <xdr:col>81</xdr:col>
      <xdr:colOff>101600</xdr:colOff>
      <xdr:row>38</xdr:row>
      <xdr:rowOff>80141</xdr:rowOff>
    </xdr:to>
    <xdr:sp macro="" textlink="">
      <xdr:nvSpPr>
        <xdr:cNvPr id="540" name="楕円 539"/>
        <xdr:cNvSpPr/>
      </xdr:nvSpPr>
      <xdr:spPr>
        <a:xfrm>
          <a:off x="15430500" y="64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71268</xdr:rowOff>
    </xdr:from>
    <xdr:ext cx="534377" cy="259045"/>
    <xdr:sp macro="" textlink="">
      <xdr:nvSpPr>
        <xdr:cNvPr id="541" name="テキスト ボックス 540"/>
        <xdr:cNvSpPr txBox="1"/>
      </xdr:nvSpPr>
      <xdr:spPr>
        <a:xfrm>
          <a:off x="15214111" y="65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138268</xdr:rowOff>
    </xdr:from>
    <xdr:to>
      <xdr:col>76</xdr:col>
      <xdr:colOff>165100</xdr:colOff>
      <xdr:row>38</xdr:row>
      <xdr:rowOff>68418</xdr:rowOff>
    </xdr:to>
    <xdr:sp macro="" textlink="">
      <xdr:nvSpPr>
        <xdr:cNvPr id="542" name="楕円 541"/>
        <xdr:cNvSpPr/>
      </xdr:nvSpPr>
      <xdr:spPr>
        <a:xfrm>
          <a:off x="14541500" y="64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59545</xdr:rowOff>
    </xdr:from>
    <xdr:ext cx="534377" cy="259045"/>
    <xdr:sp macro="" textlink="">
      <xdr:nvSpPr>
        <xdr:cNvPr id="543" name="テキスト ボックス 542"/>
        <xdr:cNvSpPr txBox="1"/>
      </xdr:nvSpPr>
      <xdr:spPr>
        <a:xfrm>
          <a:off x="14325111" y="65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xdr:rowOff>
    </xdr:from>
    <xdr:to>
      <xdr:col>72</xdr:col>
      <xdr:colOff>38100</xdr:colOff>
      <xdr:row>38</xdr:row>
      <xdr:rowOff>103001</xdr:rowOff>
    </xdr:to>
    <xdr:sp macro="" textlink="">
      <xdr:nvSpPr>
        <xdr:cNvPr id="544" name="楕円 543"/>
        <xdr:cNvSpPr/>
      </xdr:nvSpPr>
      <xdr:spPr>
        <a:xfrm>
          <a:off x="13652500" y="651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94128</xdr:rowOff>
    </xdr:from>
    <xdr:ext cx="534377" cy="259045"/>
    <xdr:sp macro="" textlink="">
      <xdr:nvSpPr>
        <xdr:cNvPr id="545" name="テキスト ボックス 544"/>
        <xdr:cNvSpPr txBox="1"/>
      </xdr:nvSpPr>
      <xdr:spPr>
        <a:xfrm>
          <a:off x="13436111" y="660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10198</xdr:rowOff>
    </xdr:from>
    <xdr:to>
      <xdr:col>67</xdr:col>
      <xdr:colOff>101600</xdr:colOff>
      <xdr:row>38</xdr:row>
      <xdr:rowOff>111798</xdr:rowOff>
    </xdr:to>
    <xdr:sp macro="" textlink="">
      <xdr:nvSpPr>
        <xdr:cNvPr id="546" name="楕円 545"/>
        <xdr:cNvSpPr/>
      </xdr:nvSpPr>
      <xdr:spPr>
        <a:xfrm>
          <a:off x="12763500" y="65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102925</xdr:rowOff>
    </xdr:from>
    <xdr:ext cx="534377" cy="259045"/>
    <xdr:sp macro="" textlink="">
      <xdr:nvSpPr>
        <xdr:cNvPr id="547" name="テキスト ボックス 546"/>
        <xdr:cNvSpPr txBox="1"/>
      </xdr:nvSpPr>
      <xdr:spPr>
        <a:xfrm>
          <a:off x="12547111" y="66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131244</xdr:rowOff>
    </xdr:from>
    <xdr:to>
      <xdr:col>85</xdr:col>
      <xdr:colOff>127000</xdr:colOff>
      <xdr:row>57</xdr:row>
      <xdr:rowOff>143674</xdr:rowOff>
    </xdr:to>
    <xdr:cxnSp macro="">
      <xdr:nvCxnSpPr>
        <xdr:cNvPr id="576" name="直線コネクタ 575"/>
        <xdr:cNvCxnSpPr/>
      </xdr:nvCxnSpPr>
      <xdr:spPr>
        <a:xfrm>
          <a:off x="15481300" y="9903894"/>
          <a:ext cx="8382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131244</xdr:rowOff>
    </xdr:from>
    <xdr:to>
      <xdr:col>81</xdr:col>
      <xdr:colOff>50800</xdr:colOff>
      <xdr:row>57</xdr:row>
      <xdr:rowOff>143225</xdr:rowOff>
    </xdr:to>
    <xdr:cxnSp macro="">
      <xdr:nvCxnSpPr>
        <xdr:cNvPr id="579" name="直線コネクタ 578"/>
        <xdr:cNvCxnSpPr/>
      </xdr:nvCxnSpPr>
      <xdr:spPr>
        <a:xfrm flipV="1">
          <a:off x="14592300" y="9903894"/>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137010</xdr:rowOff>
    </xdr:from>
    <xdr:to>
      <xdr:col>76</xdr:col>
      <xdr:colOff>114300</xdr:colOff>
      <xdr:row>57</xdr:row>
      <xdr:rowOff>143225</xdr:rowOff>
    </xdr:to>
    <xdr:cxnSp macro="">
      <xdr:nvCxnSpPr>
        <xdr:cNvPr id="582" name="直線コネクタ 581"/>
        <xdr:cNvCxnSpPr/>
      </xdr:nvCxnSpPr>
      <xdr:spPr>
        <a:xfrm>
          <a:off x="13703300" y="9909660"/>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112388</xdr:rowOff>
    </xdr:from>
    <xdr:to>
      <xdr:col>71</xdr:col>
      <xdr:colOff>177800</xdr:colOff>
      <xdr:row>57</xdr:row>
      <xdr:rowOff>137010</xdr:rowOff>
    </xdr:to>
    <xdr:cxnSp macro="">
      <xdr:nvCxnSpPr>
        <xdr:cNvPr id="585" name="直線コネクタ 584"/>
        <xdr:cNvCxnSpPr/>
      </xdr:nvCxnSpPr>
      <xdr:spPr>
        <a:xfrm>
          <a:off x="12814300" y="9713588"/>
          <a:ext cx="889000" cy="19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92874</xdr:rowOff>
    </xdr:from>
    <xdr:to>
      <xdr:col>85</xdr:col>
      <xdr:colOff>177800</xdr:colOff>
      <xdr:row>58</xdr:row>
      <xdr:rowOff>23024</xdr:rowOff>
    </xdr:to>
    <xdr:sp macro="" textlink="">
      <xdr:nvSpPr>
        <xdr:cNvPr id="595" name="楕円 594"/>
        <xdr:cNvSpPr/>
      </xdr:nvSpPr>
      <xdr:spPr>
        <a:xfrm>
          <a:off x="16268700" y="98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71301</xdr:rowOff>
    </xdr:from>
    <xdr:ext cx="599010" cy="259045"/>
    <xdr:sp macro="" textlink="">
      <xdr:nvSpPr>
        <xdr:cNvPr id="596" name="教育費該当値テキスト"/>
        <xdr:cNvSpPr txBox="1"/>
      </xdr:nvSpPr>
      <xdr:spPr>
        <a:xfrm>
          <a:off x="16370300" y="984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80444</xdr:rowOff>
    </xdr:from>
    <xdr:to>
      <xdr:col>81</xdr:col>
      <xdr:colOff>101600</xdr:colOff>
      <xdr:row>58</xdr:row>
      <xdr:rowOff>10594</xdr:rowOff>
    </xdr:to>
    <xdr:sp macro="" textlink="">
      <xdr:nvSpPr>
        <xdr:cNvPr id="597" name="楕円 596"/>
        <xdr:cNvSpPr/>
      </xdr:nvSpPr>
      <xdr:spPr>
        <a:xfrm>
          <a:off x="15430500" y="98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1721</xdr:rowOff>
    </xdr:from>
    <xdr:ext cx="599010" cy="259045"/>
    <xdr:sp macro="" textlink="">
      <xdr:nvSpPr>
        <xdr:cNvPr id="598" name="テキスト ボックス 597"/>
        <xdr:cNvSpPr txBox="1"/>
      </xdr:nvSpPr>
      <xdr:spPr>
        <a:xfrm>
          <a:off x="15181795" y="994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92425</xdr:rowOff>
    </xdr:from>
    <xdr:to>
      <xdr:col>76</xdr:col>
      <xdr:colOff>165100</xdr:colOff>
      <xdr:row>58</xdr:row>
      <xdr:rowOff>22575</xdr:rowOff>
    </xdr:to>
    <xdr:sp macro="" textlink="">
      <xdr:nvSpPr>
        <xdr:cNvPr id="599" name="楕円 598"/>
        <xdr:cNvSpPr/>
      </xdr:nvSpPr>
      <xdr:spPr>
        <a:xfrm>
          <a:off x="14541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13702</xdr:rowOff>
    </xdr:from>
    <xdr:ext cx="599010" cy="259045"/>
    <xdr:sp macro="" textlink="">
      <xdr:nvSpPr>
        <xdr:cNvPr id="600" name="テキスト ボックス 599"/>
        <xdr:cNvSpPr txBox="1"/>
      </xdr:nvSpPr>
      <xdr:spPr>
        <a:xfrm>
          <a:off x="14292795" y="995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86210</xdr:rowOff>
    </xdr:from>
    <xdr:to>
      <xdr:col>72</xdr:col>
      <xdr:colOff>38100</xdr:colOff>
      <xdr:row>58</xdr:row>
      <xdr:rowOff>16360</xdr:rowOff>
    </xdr:to>
    <xdr:sp macro="" textlink="">
      <xdr:nvSpPr>
        <xdr:cNvPr id="601" name="楕円 600"/>
        <xdr:cNvSpPr/>
      </xdr:nvSpPr>
      <xdr:spPr>
        <a:xfrm>
          <a:off x="13652500" y="98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32887</xdr:rowOff>
    </xdr:from>
    <xdr:ext cx="599010" cy="259045"/>
    <xdr:sp macro="" textlink="">
      <xdr:nvSpPr>
        <xdr:cNvPr id="602" name="テキスト ボックス 601"/>
        <xdr:cNvSpPr txBox="1"/>
      </xdr:nvSpPr>
      <xdr:spPr>
        <a:xfrm>
          <a:off x="13403795"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61588</xdr:rowOff>
    </xdr:from>
    <xdr:to>
      <xdr:col>67</xdr:col>
      <xdr:colOff>101600</xdr:colOff>
      <xdr:row>56</xdr:row>
      <xdr:rowOff>163188</xdr:rowOff>
    </xdr:to>
    <xdr:sp macro="" textlink="">
      <xdr:nvSpPr>
        <xdr:cNvPr id="603" name="楕円 602"/>
        <xdr:cNvSpPr/>
      </xdr:nvSpPr>
      <xdr:spPr>
        <a:xfrm>
          <a:off x="12763500" y="96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8265</xdr:rowOff>
    </xdr:from>
    <xdr:ext cx="599010" cy="259045"/>
    <xdr:sp macro="" textlink="">
      <xdr:nvSpPr>
        <xdr:cNvPr id="604" name="テキスト ボックス 603"/>
        <xdr:cNvSpPr txBox="1"/>
      </xdr:nvSpPr>
      <xdr:spPr>
        <a:xfrm>
          <a:off x="12514795" y="94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105070</xdr:rowOff>
    </xdr:from>
    <xdr:to>
      <xdr:col>85</xdr:col>
      <xdr:colOff>127000</xdr:colOff>
      <xdr:row>97</xdr:row>
      <xdr:rowOff>105786</xdr:rowOff>
    </xdr:to>
    <xdr:cxnSp macro="">
      <xdr:nvCxnSpPr>
        <xdr:cNvPr id="690" name="直線コネクタ 689"/>
        <xdr:cNvCxnSpPr/>
      </xdr:nvCxnSpPr>
      <xdr:spPr>
        <a:xfrm flipV="1">
          <a:off x="15481300" y="16735720"/>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105786</xdr:rowOff>
    </xdr:from>
    <xdr:to>
      <xdr:col>81</xdr:col>
      <xdr:colOff>50800</xdr:colOff>
      <xdr:row>97</xdr:row>
      <xdr:rowOff>117844</xdr:rowOff>
    </xdr:to>
    <xdr:cxnSp macro="">
      <xdr:nvCxnSpPr>
        <xdr:cNvPr id="693" name="直線コネクタ 692"/>
        <xdr:cNvCxnSpPr/>
      </xdr:nvCxnSpPr>
      <xdr:spPr>
        <a:xfrm flipV="1">
          <a:off x="14592300" y="16736436"/>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117844</xdr:rowOff>
    </xdr:from>
    <xdr:to>
      <xdr:col>76</xdr:col>
      <xdr:colOff>114300</xdr:colOff>
      <xdr:row>97</xdr:row>
      <xdr:rowOff>120858</xdr:rowOff>
    </xdr:to>
    <xdr:cxnSp macro="">
      <xdr:nvCxnSpPr>
        <xdr:cNvPr id="696" name="直線コネクタ 695"/>
        <xdr:cNvCxnSpPr/>
      </xdr:nvCxnSpPr>
      <xdr:spPr>
        <a:xfrm flipV="1">
          <a:off x="13703300" y="16748494"/>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120858</xdr:rowOff>
    </xdr:from>
    <xdr:to>
      <xdr:col>71</xdr:col>
      <xdr:colOff>177800</xdr:colOff>
      <xdr:row>97</xdr:row>
      <xdr:rowOff>123639</xdr:rowOff>
    </xdr:to>
    <xdr:cxnSp macro="">
      <xdr:nvCxnSpPr>
        <xdr:cNvPr id="699" name="直線コネクタ 698"/>
        <xdr:cNvCxnSpPr/>
      </xdr:nvCxnSpPr>
      <xdr:spPr>
        <a:xfrm flipV="1">
          <a:off x="12814300" y="1675150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54270</xdr:rowOff>
    </xdr:from>
    <xdr:to>
      <xdr:col>85</xdr:col>
      <xdr:colOff>177800</xdr:colOff>
      <xdr:row>97</xdr:row>
      <xdr:rowOff>155870</xdr:rowOff>
    </xdr:to>
    <xdr:sp macro="" textlink="">
      <xdr:nvSpPr>
        <xdr:cNvPr id="709" name="楕円 708"/>
        <xdr:cNvSpPr/>
      </xdr:nvSpPr>
      <xdr:spPr>
        <a:xfrm>
          <a:off x="16268700" y="166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32697</xdr:rowOff>
    </xdr:from>
    <xdr:ext cx="599010" cy="259045"/>
    <xdr:sp macro="" textlink="">
      <xdr:nvSpPr>
        <xdr:cNvPr id="710" name="公債費該当値テキスト"/>
        <xdr:cNvSpPr txBox="1"/>
      </xdr:nvSpPr>
      <xdr:spPr>
        <a:xfrm>
          <a:off x="16370300" y="1666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54986</xdr:rowOff>
    </xdr:from>
    <xdr:to>
      <xdr:col>81</xdr:col>
      <xdr:colOff>101600</xdr:colOff>
      <xdr:row>97</xdr:row>
      <xdr:rowOff>156586</xdr:rowOff>
    </xdr:to>
    <xdr:sp macro="" textlink="">
      <xdr:nvSpPr>
        <xdr:cNvPr id="711" name="楕円 710"/>
        <xdr:cNvSpPr/>
      </xdr:nvSpPr>
      <xdr:spPr>
        <a:xfrm>
          <a:off x="15430500" y="166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147713</xdr:rowOff>
    </xdr:from>
    <xdr:ext cx="599010" cy="259045"/>
    <xdr:sp macro="" textlink="">
      <xdr:nvSpPr>
        <xdr:cNvPr id="712" name="テキスト ボックス 711"/>
        <xdr:cNvSpPr txBox="1"/>
      </xdr:nvSpPr>
      <xdr:spPr>
        <a:xfrm>
          <a:off x="15181795" y="1677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67044</xdr:rowOff>
    </xdr:from>
    <xdr:to>
      <xdr:col>76</xdr:col>
      <xdr:colOff>165100</xdr:colOff>
      <xdr:row>97</xdr:row>
      <xdr:rowOff>168644</xdr:rowOff>
    </xdr:to>
    <xdr:sp macro="" textlink="">
      <xdr:nvSpPr>
        <xdr:cNvPr id="713" name="楕円 712"/>
        <xdr:cNvSpPr/>
      </xdr:nvSpPr>
      <xdr:spPr>
        <a:xfrm>
          <a:off x="14541500" y="16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159771</xdr:rowOff>
    </xdr:from>
    <xdr:ext cx="599010" cy="259045"/>
    <xdr:sp macro="" textlink="">
      <xdr:nvSpPr>
        <xdr:cNvPr id="714" name="テキスト ボックス 713"/>
        <xdr:cNvSpPr txBox="1"/>
      </xdr:nvSpPr>
      <xdr:spPr>
        <a:xfrm>
          <a:off x="14292795" y="1679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70058</xdr:rowOff>
    </xdr:from>
    <xdr:to>
      <xdr:col>72</xdr:col>
      <xdr:colOff>38100</xdr:colOff>
      <xdr:row>98</xdr:row>
      <xdr:rowOff>208</xdr:rowOff>
    </xdr:to>
    <xdr:sp macro="" textlink="">
      <xdr:nvSpPr>
        <xdr:cNvPr id="715" name="楕円 714"/>
        <xdr:cNvSpPr/>
      </xdr:nvSpPr>
      <xdr:spPr>
        <a:xfrm>
          <a:off x="13652500" y="167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162785</xdr:rowOff>
    </xdr:from>
    <xdr:ext cx="599010" cy="259045"/>
    <xdr:sp macro="" textlink="">
      <xdr:nvSpPr>
        <xdr:cNvPr id="716" name="テキスト ボックス 715"/>
        <xdr:cNvSpPr txBox="1"/>
      </xdr:nvSpPr>
      <xdr:spPr>
        <a:xfrm>
          <a:off x="13403795" y="167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72839</xdr:rowOff>
    </xdr:from>
    <xdr:to>
      <xdr:col>67</xdr:col>
      <xdr:colOff>101600</xdr:colOff>
      <xdr:row>98</xdr:row>
      <xdr:rowOff>2989</xdr:rowOff>
    </xdr:to>
    <xdr:sp macro="" textlink="">
      <xdr:nvSpPr>
        <xdr:cNvPr id="717" name="楕円 716"/>
        <xdr:cNvSpPr/>
      </xdr:nvSpPr>
      <xdr:spPr>
        <a:xfrm>
          <a:off x="12763500" y="167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165566</xdr:rowOff>
    </xdr:from>
    <xdr:ext cx="599010" cy="259045"/>
    <xdr:sp macro="" textlink="">
      <xdr:nvSpPr>
        <xdr:cNvPr id="718" name="テキスト ボックス 717"/>
        <xdr:cNvSpPr txBox="1"/>
      </xdr:nvSpPr>
      <xdr:spPr>
        <a:xfrm>
          <a:off x="12514795" y="167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優先度・緊急性の高い事業の洗い出しや事務事業の点検・見直しを行い経費の抑制に努めていますが、衛生費、労働費、商工費、土木費が類似団体内平均値を上回っています。衛生費では新型コロナウイルス感染症対策に係る各種事業の実施と新型コロナワクチン接種及び関連事務の実施、労働費では冬季就労対策除排雪委託料の増額、商工費では新型コロナウイルス感染症の影響を受けて実施した地域元気応援券事業の実施、土木費では除排雪経費の増額が主な要因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財政調整基金は毎年、定額積立を行っていますが、令和４年度も財源調整のための取り崩しを行い、令和３年度と比べると</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千円多く取崩しています。</a:t>
          </a:r>
          <a:endParaRPr lang="ja-JP" altLang="ja-JP" sz="1400">
            <a:effectLst/>
          </a:endParaRPr>
        </a:p>
        <a:p>
          <a:r>
            <a:rPr kumimoji="1" lang="ja-JP" altLang="ja-JP" sz="1100">
              <a:solidFill>
                <a:schemeClr val="dk1"/>
              </a:solidFill>
              <a:effectLst/>
              <a:latin typeface="+mn-lt"/>
              <a:ea typeface="+mn-ea"/>
              <a:cs typeface="+mn-cs"/>
            </a:rPr>
            <a:t>今後も財源調整のための必要な取崩しや、定額積立をバランス良く行っていきたい。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一般会計及び特別会計の実質収支額が黒字であることから、連結実質赤字比率が算定されません。</a:t>
          </a:r>
          <a:endParaRPr lang="ja-JP" altLang="ja-JP" sz="1400">
            <a:effectLst/>
          </a:endParaRPr>
        </a:p>
        <a:p>
          <a:r>
            <a:rPr kumimoji="1" lang="ja-JP" altLang="ja-JP" sz="1100">
              <a:solidFill>
                <a:schemeClr val="dk1"/>
              </a:solidFill>
              <a:effectLst/>
              <a:latin typeface="+mn-lt"/>
              <a:ea typeface="+mn-ea"/>
              <a:cs typeface="+mn-cs"/>
            </a:rPr>
            <a:t>今後も全ての会計で実質収支額が黒字となるよう、鋭意努力していきたい。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7532108</v>
      </c>
      <c r="BO4" s="415"/>
      <c r="BP4" s="415"/>
      <c r="BQ4" s="415"/>
      <c r="BR4" s="415"/>
      <c r="BS4" s="415"/>
      <c r="BT4" s="415"/>
      <c r="BU4" s="416"/>
      <c r="BV4" s="414">
        <v>7316471</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7079479</v>
      </c>
      <c r="BO5" s="420"/>
      <c r="BP5" s="420"/>
      <c r="BQ5" s="420"/>
      <c r="BR5" s="420"/>
      <c r="BS5" s="420"/>
      <c r="BT5" s="420"/>
      <c r="BU5" s="421"/>
      <c r="BV5" s="419">
        <v>6773913</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74.2</v>
      </c>
      <c r="CU5" s="390"/>
      <c r="CV5" s="390"/>
      <c r="CW5" s="390"/>
      <c r="CX5" s="390"/>
      <c r="CY5" s="390"/>
      <c r="CZ5" s="390"/>
      <c r="DA5" s="391"/>
      <c r="DB5" s="389">
        <v>73</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452629</v>
      </c>
      <c r="BO6" s="420"/>
      <c r="BP6" s="420"/>
      <c r="BQ6" s="420"/>
      <c r="BR6" s="420"/>
      <c r="BS6" s="420"/>
      <c r="BT6" s="420"/>
      <c r="BU6" s="421"/>
      <c r="BV6" s="419">
        <v>542558</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74.8</v>
      </c>
      <c r="CU6" s="563"/>
      <c r="CV6" s="563"/>
      <c r="CW6" s="563"/>
      <c r="CX6" s="563"/>
      <c r="CY6" s="563"/>
      <c r="CZ6" s="563"/>
      <c r="DA6" s="564"/>
      <c r="DB6" s="562">
        <v>75.3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55062</v>
      </c>
      <c r="BO7" s="420"/>
      <c r="BP7" s="420"/>
      <c r="BQ7" s="420"/>
      <c r="BR7" s="420"/>
      <c r="BS7" s="420"/>
      <c r="BT7" s="420"/>
      <c r="BU7" s="421"/>
      <c r="BV7" s="419">
        <v>162794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3833302</v>
      </c>
      <c r="CU7" s="420"/>
      <c r="CV7" s="420"/>
      <c r="CW7" s="420"/>
      <c r="CX7" s="420"/>
      <c r="CY7" s="420"/>
      <c r="CZ7" s="420"/>
      <c r="DA7" s="421"/>
      <c r="DB7" s="419">
        <v>3917230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397567</v>
      </c>
      <c r="BO8" s="420"/>
      <c r="BP8" s="420"/>
      <c r="BQ8" s="420"/>
      <c r="BR8" s="420"/>
      <c r="BS8" s="420"/>
      <c r="BT8" s="420"/>
      <c r="BU8" s="421"/>
      <c r="BV8" s="419">
        <v>379764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0.19</v>
      </c>
      <c r="CU8" s="523"/>
      <c r="CV8" s="523"/>
      <c r="CW8" s="523"/>
      <c r="CX8" s="523"/>
      <c r="CY8" s="523"/>
      <c r="CZ8" s="523"/>
      <c r="DA8" s="524"/>
      <c r="DB8" s="522">
        <v>0.2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4199</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110</v>
      </c>
      <c r="AV9" s="467"/>
      <c r="AW9" s="467"/>
      <c r="AX9" s="467"/>
      <c r="AY9" s="399" t="s">
        <v>117</v>
      </c>
      <c r="AZ9" s="400"/>
      <c r="BA9" s="400"/>
      <c r="BB9" s="400"/>
      <c r="BC9" s="400"/>
      <c r="BD9" s="400"/>
      <c r="BE9" s="400"/>
      <c r="BF9" s="400"/>
      <c r="BG9" s="400"/>
      <c r="BH9" s="400"/>
      <c r="BI9" s="400"/>
      <c r="BJ9" s="400"/>
      <c r="BK9" s="400"/>
      <c r="BL9" s="400"/>
      <c r="BM9" s="401"/>
      <c r="BN9" s="419">
        <v>17803</v>
      </c>
      <c r="BO9" s="420"/>
      <c r="BP9" s="420"/>
      <c r="BQ9" s="420"/>
      <c r="BR9" s="420"/>
      <c r="BS9" s="420"/>
      <c r="BT9" s="420"/>
      <c r="BU9" s="421"/>
      <c r="BV9" s="419">
        <v>168625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11.8</v>
      </c>
      <c r="CU9" s="390"/>
      <c r="CV9" s="390"/>
      <c r="CW9" s="390"/>
      <c r="CX9" s="390"/>
      <c r="CY9" s="390"/>
      <c r="CZ9" s="390"/>
      <c r="DA9" s="391"/>
      <c r="DB9" s="389">
        <v>12.7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4525</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1510</v>
      </c>
      <c r="BO10" s="420"/>
      <c r="BP10" s="420"/>
      <c r="BQ10" s="420"/>
      <c r="BR10" s="420"/>
      <c r="BS10" s="420"/>
      <c r="BT10" s="420"/>
      <c r="BU10" s="421"/>
      <c r="BV10" s="419">
        <v>201520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4130</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380000</v>
      </c>
      <c r="BO12" s="420"/>
      <c r="BP12" s="420"/>
      <c r="BQ12" s="420"/>
      <c r="BR12" s="420"/>
      <c r="BS12" s="420"/>
      <c r="BT12" s="420"/>
      <c r="BU12" s="421"/>
      <c r="BV12" s="419">
        <v>350000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3965</v>
      </c>
      <c r="S13" s="513"/>
      <c r="T13" s="513"/>
      <c r="U13" s="513"/>
      <c r="V13" s="514"/>
      <c r="W13" s="500" t="s">
        <v>142</v>
      </c>
      <c r="X13" s="442"/>
      <c r="Y13" s="442"/>
      <c r="Z13" s="442"/>
      <c r="AA13" s="442"/>
      <c r="AB13" s="443"/>
      <c r="AC13" s="395">
        <v>629</v>
      </c>
      <c r="AD13" s="396"/>
      <c r="AE13" s="396"/>
      <c r="AF13" s="396"/>
      <c r="AG13" s="397"/>
      <c r="AH13" s="395">
        <v>656</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-360687</v>
      </c>
      <c r="BO13" s="420"/>
      <c r="BP13" s="420"/>
      <c r="BQ13" s="420"/>
      <c r="BR13" s="420"/>
      <c r="BS13" s="420"/>
      <c r="BT13" s="420"/>
      <c r="BU13" s="421"/>
      <c r="BV13" s="419">
        <v>20145</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7.8</v>
      </c>
      <c r="CU13" s="390"/>
      <c r="CV13" s="390"/>
      <c r="CW13" s="390"/>
      <c r="CX13" s="390"/>
      <c r="CY13" s="390"/>
      <c r="CZ13" s="390"/>
      <c r="DA13" s="391"/>
      <c r="DB13" s="389">
        <v>8.1</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4223</v>
      </c>
      <c r="S14" s="513"/>
      <c r="T14" s="513"/>
      <c r="U14" s="513"/>
      <c r="V14" s="514"/>
      <c r="W14" s="515"/>
      <c r="X14" s="445"/>
      <c r="Y14" s="445"/>
      <c r="Z14" s="445"/>
      <c r="AA14" s="445"/>
      <c r="AB14" s="446"/>
      <c r="AC14" s="505">
        <v>26</v>
      </c>
      <c r="AD14" s="506"/>
      <c r="AE14" s="506"/>
      <c r="AF14" s="506"/>
      <c r="AG14" s="507"/>
      <c r="AH14" s="505">
        <v>26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4064</v>
      </c>
      <c r="S15" s="513"/>
      <c r="T15" s="513"/>
      <c r="U15" s="513"/>
      <c r="V15" s="514"/>
      <c r="W15" s="500" t="s">
        <v>149</v>
      </c>
      <c r="X15" s="442"/>
      <c r="Y15" s="442"/>
      <c r="Z15" s="442"/>
      <c r="AA15" s="442"/>
      <c r="AB15" s="443"/>
      <c r="AC15" s="395">
        <v>733</v>
      </c>
      <c r="AD15" s="396"/>
      <c r="AE15" s="396"/>
      <c r="AF15" s="396"/>
      <c r="AG15" s="397"/>
      <c r="AH15" s="395">
        <v>782</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692187</v>
      </c>
      <c r="BO15" s="415"/>
      <c r="BP15" s="415"/>
      <c r="BQ15" s="415"/>
      <c r="BR15" s="415"/>
      <c r="BS15" s="415"/>
      <c r="BT15" s="415"/>
      <c r="BU15" s="416"/>
      <c r="BV15" s="414">
        <v>673336</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30.3</v>
      </c>
      <c r="AD16" s="506"/>
      <c r="AE16" s="506"/>
      <c r="AF16" s="506"/>
      <c r="AG16" s="507"/>
      <c r="AH16" s="505">
        <v>31</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3641202</v>
      </c>
      <c r="BO16" s="420"/>
      <c r="BP16" s="420"/>
      <c r="BQ16" s="420"/>
      <c r="BR16" s="420"/>
      <c r="BS16" s="420"/>
      <c r="BT16" s="420"/>
      <c r="BU16" s="421"/>
      <c r="BV16" s="419">
        <v>3626482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1060</v>
      </c>
      <c r="AD17" s="396"/>
      <c r="AE17" s="396"/>
      <c r="AF17" s="396"/>
      <c r="AG17" s="397"/>
      <c r="AH17" s="395">
        <v>1081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851976</v>
      </c>
      <c r="BO17" s="420"/>
      <c r="BP17" s="420"/>
      <c r="BQ17" s="420"/>
      <c r="BR17" s="420"/>
      <c r="BS17" s="420"/>
      <c r="BT17" s="420"/>
      <c r="BU17" s="421"/>
      <c r="BV17" s="419">
        <v>840309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636.88</v>
      </c>
      <c r="M18" s="474"/>
      <c r="N18" s="474"/>
      <c r="O18" s="474"/>
      <c r="P18" s="474"/>
      <c r="Q18" s="474"/>
      <c r="R18" s="475"/>
      <c r="S18" s="475"/>
      <c r="T18" s="475"/>
      <c r="U18" s="475"/>
      <c r="V18" s="476"/>
      <c r="W18" s="490"/>
      <c r="X18" s="491"/>
      <c r="Y18" s="491"/>
      <c r="Z18" s="491"/>
      <c r="AA18" s="491"/>
      <c r="AB18" s="501"/>
      <c r="AC18" s="383">
        <v>43.8</v>
      </c>
      <c r="AD18" s="384"/>
      <c r="AE18" s="384"/>
      <c r="AF18" s="384"/>
      <c r="AG18" s="477"/>
      <c r="AH18" s="383">
        <v>42.9</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2951314</v>
      </c>
      <c r="BO18" s="420"/>
      <c r="BP18" s="420"/>
      <c r="BQ18" s="420"/>
      <c r="BR18" s="420"/>
      <c r="BS18" s="420"/>
      <c r="BT18" s="420"/>
      <c r="BU18" s="421"/>
      <c r="BV18" s="419">
        <v>2889782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5051702</v>
      </c>
      <c r="BO19" s="420"/>
      <c r="BP19" s="420"/>
      <c r="BQ19" s="420"/>
      <c r="BR19" s="420"/>
      <c r="BS19" s="420"/>
      <c r="BT19" s="420"/>
      <c r="BU19" s="421"/>
      <c r="BV19" s="419">
        <v>4782091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2052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5131450</v>
      </c>
      <c r="BO22" s="415"/>
      <c r="BP22" s="415"/>
      <c r="BQ22" s="415"/>
      <c r="BR22" s="415"/>
      <c r="BS22" s="415"/>
      <c r="BT22" s="415"/>
      <c r="BU22" s="416"/>
      <c r="BV22" s="414">
        <v>5299412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4872810</v>
      </c>
      <c r="BO23" s="420"/>
      <c r="BP23" s="420"/>
      <c r="BQ23" s="420"/>
      <c r="BR23" s="420"/>
      <c r="BS23" s="420"/>
      <c r="BT23" s="420"/>
      <c r="BU23" s="421"/>
      <c r="BV23" s="419">
        <v>5021013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7860</v>
      </c>
      <c r="R24" s="396"/>
      <c r="S24" s="396"/>
      <c r="T24" s="396"/>
      <c r="U24" s="396"/>
      <c r="V24" s="397"/>
      <c r="W24" s="454"/>
      <c r="X24" s="436"/>
      <c r="Y24" s="437"/>
      <c r="Z24" s="392" t="s">
        <v>174</v>
      </c>
      <c r="AA24" s="393"/>
      <c r="AB24" s="393"/>
      <c r="AC24" s="393"/>
      <c r="AD24" s="393"/>
      <c r="AE24" s="393"/>
      <c r="AF24" s="393"/>
      <c r="AG24" s="394"/>
      <c r="AH24" s="395">
        <v>101</v>
      </c>
      <c r="AI24" s="396"/>
      <c r="AJ24" s="396"/>
      <c r="AK24" s="396"/>
      <c r="AL24" s="397"/>
      <c r="AM24" s="395">
        <v>292900</v>
      </c>
      <c r="AN24" s="396"/>
      <c r="AO24" s="396"/>
      <c r="AP24" s="396"/>
      <c r="AQ24" s="396"/>
      <c r="AR24" s="397"/>
      <c r="AS24" s="395">
        <v>2900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3353350</v>
      </c>
      <c r="BO24" s="420"/>
      <c r="BP24" s="420"/>
      <c r="BQ24" s="420"/>
      <c r="BR24" s="420"/>
      <c r="BS24" s="420"/>
      <c r="BT24" s="420"/>
      <c r="BU24" s="421"/>
      <c r="BV24" s="419">
        <v>3379811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6290</v>
      </c>
      <c r="R25" s="396"/>
      <c r="S25" s="396"/>
      <c r="T25" s="396"/>
      <c r="U25" s="396"/>
      <c r="V25" s="397"/>
      <c r="W25" s="454"/>
      <c r="X25" s="436"/>
      <c r="Y25" s="437"/>
      <c r="Z25" s="392" t="s">
        <v>177</v>
      </c>
      <c r="AA25" s="393"/>
      <c r="AB25" s="393"/>
      <c r="AC25" s="393"/>
      <c r="AD25" s="393"/>
      <c r="AE25" s="393"/>
      <c r="AF25" s="393"/>
      <c r="AG25" s="394"/>
      <c r="AH25" s="395" t="s">
        <v>130</v>
      </c>
      <c r="AI25" s="396"/>
      <c r="AJ25" s="396"/>
      <c r="AK25" s="396"/>
      <c r="AL25" s="397"/>
      <c r="AM25" s="395" t="s">
        <v>140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227078</v>
      </c>
      <c r="BO25" s="415"/>
      <c r="BP25" s="415"/>
      <c r="BQ25" s="415"/>
      <c r="BR25" s="415"/>
      <c r="BS25" s="415"/>
      <c r="BT25" s="415"/>
      <c r="BU25" s="416"/>
      <c r="BV25" s="414">
        <v>275419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5650</v>
      </c>
      <c r="R26" s="396"/>
      <c r="S26" s="396"/>
      <c r="T26" s="396"/>
      <c r="U26" s="396"/>
      <c r="V26" s="397"/>
      <c r="W26" s="454"/>
      <c r="X26" s="436"/>
      <c r="Y26" s="437"/>
      <c r="Z26" s="392" t="s">
        <v>180</v>
      </c>
      <c r="AA26" s="430"/>
      <c r="AB26" s="430"/>
      <c r="AC26" s="430"/>
      <c r="AD26" s="430"/>
      <c r="AE26" s="430"/>
      <c r="AF26" s="430"/>
      <c r="AG26" s="431"/>
      <c r="AH26" s="395">
        <v>3</v>
      </c>
      <c r="AI26" s="396"/>
      <c r="AJ26" s="396"/>
      <c r="AK26" s="396"/>
      <c r="AL26" s="397"/>
      <c r="AM26" s="395">
        <v>8877</v>
      </c>
      <c r="AN26" s="396"/>
      <c r="AO26" s="396"/>
      <c r="AP26" s="396"/>
      <c r="AQ26" s="396"/>
      <c r="AR26" s="397"/>
      <c r="AS26" s="395">
        <v>2959</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2800</v>
      </c>
      <c r="R27" s="396"/>
      <c r="S27" s="396"/>
      <c r="T27" s="396"/>
      <c r="U27" s="396"/>
      <c r="V27" s="397"/>
      <c r="W27" s="454"/>
      <c r="X27" s="436"/>
      <c r="Y27" s="437"/>
      <c r="Z27" s="392" t="s">
        <v>183</v>
      </c>
      <c r="AA27" s="393"/>
      <c r="AB27" s="393"/>
      <c r="AC27" s="393"/>
      <c r="AD27" s="393"/>
      <c r="AE27" s="393"/>
      <c r="AF27" s="393"/>
      <c r="AG27" s="394"/>
      <c r="AH27" s="395">
        <v>1</v>
      </c>
      <c r="AI27" s="396"/>
      <c r="AJ27" s="396"/>
      <c r="AK27" s="396"/>
      <c r="AL27" s="397"/>
      <c r="AM27" s="395" t="s">
        <v>184</v>
      </c>
      <c r="AN27" s="396"/>
      <c r="AO27" s="396"/>
      <c r="AP27" s="396"/>
      <c r="AQ27" s="396"/>
      <c r="AR27" s="397"/>
      <c r="AS27" s="395" t="s">
        <v>184</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334679</v>
      </c>
      <c r="BO27" s="423"/>
      <c r="BP27" s="423"/>
      <c r="BQ27" s="423"/>
      <c r="BR27" s="423"/>
      <c r="BS27" s="423"/>
      <c r="BT27" s="423"/>
      <c r="BU27" s="424"/>
      <c r="BV27" s="422">
        <v>334631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2200</v>
      </c>
      <c r="R28" s="396"/>
      <c r="S28" s="396"/>
      <c r="T28" s="396"/>
      <c r="U28" s="396"/>
      <c r="V28" s="397"/>
      <c r="W28" s="454"/>
      <c r="X28" s="436"/>
      <c r="Y28" s="437"/>
      <c r="Z28" s="392" t="s">
        <v>187</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2487367</v>
      </c>
      <c r="BO28" s="415"/>
      <c r="BP28" s="415"/>
      <c r="BQ28" s="415"/>
      <c r="BR28" s="415"/>
      <c r="BS28" s="415"/>
      <c r="BT28" s="415"/>
      <c r="BU28" s="416"/>
      <c r="BV28" s="414">
        <v>2675856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8</v>
      </c>
      <c r="M29" s="396"/>
      <c r="N29" s="396"/>
      <c r="O29" s="396"/>
      <c r="P29" s="397"/>
      <c r="Q29" s="395">
        <v>1800</v>
      </c>
      <c r="R29" s="396"/>
      <c r="S29" s="396"/>
      <c r="T29" s="396"/>
      <c r="U29" s="396"/>
      <c r="V29" s="397"/>
      <c r="W29" s="455"/>
      <c r="X29" s="456"/>
      <c r="Y29" s="457"/>
      <c r="Z29" s="392" t="s">
        <v>190</v>
      </c>
      <c r="AA29" s="393"/>
      <c r="AB29" s="393"/>
      <c r="AC29" s="393"/>
      <c r="AD29" s="393"/>
      <c r="AE29" s="393"/>
      <c r="AF29" s="393"/>
      <c r="AG29" s="394"/>
      <c r="AH29" s="395">
        <v>102</v>
      </c>
      <c r="AI29" s="396"/>
      <c r="AJ29" s="396"/>
      <c r="AK29" s="396"/>
      <c r="AL29" s="397"/>
      <c r="AM29" s="395">
        <v>294772</v>
      </c>
      <c r="AN29" s="396"/>
      <c r="AO29" s="396"/>
      <c r="AP29" s="396"/>
      <c r="AQ29" s="396"/>
      <c r="AR29" s="397"/>
      <c r="AS29" s="395">
        <v>2890</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572012</v>
      </c>
      <c r="BO29" s="420"/>
      <c r="BP29" s="420"/>
      <c r="BQ29" s="420"/>
      <c r="BR29" s="420"/>
      <c r="BS29" s="420"/>
      <c r="BT29" s="420"/>
      <c r="BU29" s="421"/>
      <c r="BV29" s="419">
        <v>625995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98.7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1008475</v>
      </c>
      <c r="BO30" s="423"/>
      <c r="BP30" s="423"/>
      <c r="BQ30" s="423"/>
      <c r="BR30" s="423"/>
      <c r="BS30" s="423"/>
      <c r="BT30" s="423"/>
      <c r="BU30" s="424"/>
      <c r="BV30" s="422">
        <v>872001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雄武町国民健康保険事業特別会計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雄武町国民健康保険病院事業会計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雄武町簡易水道事業特別会計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網走地方教育研修センター組合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雄武町観光開発株式会社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雄武町介護保険事業特別会計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雄武町公共下水道事業特別会計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紋別地区消防組合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雄武町後期高齢者医療事業特別会計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西紋別地区環境衛生施設組合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雄武町介護サービス事業特別会計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広域紋別病院企業団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雄武町立介護老人保健施設事業特別会計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vhhBsZ76jXsRvfQgkKSiQBa5G3I+XbjmjJEa5m2vo2wwPBK4KJhTivn1GwUWwrjpWDfx6kZrAiKsBQDnBTx+w==" saltValue="c/boSx80YwPYaX1LS+EX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3" t="s">
        <v>575</v>
      </c>
      <c r="D34" s="1153"/>
      <c r="E34" s="1154"/>
      <c r="F34" s="32">
        <v>8.3000000000000007</v>
      </c>
      <c r="G34" s="33">
        <v>7.62</v>
      </c>
      <c r="H34" s="33">
        <v>5.71</v>
      </c>
      <c r="I34" s="33">
        <v>9.69</v>
      </c>
      <c r="J34" s="34">
        <v>10.37</v>
      </c>
      <c r="K34" s="22"/>
      <c r="L34" s="22"/>
      <c r="M34" s="22"/>
      <c r="N34" s="22"/>
      <c r="O34" s="22"/>
      <c r="P34" s="22"/>
    </row>
    <row r="35" spans="1:16" ht="39" customHeight="1" x14ac:dyDescent="0.15">
      <c r="A35" s="22"/>
      <c r="B35" s="35"/>
      <c r="C35" s="1147" t="s">
        <v>576</v>
      </c>
      <c r="D35" s="1148"/>
      <c r="E35" s="1149"/>
      <c r="F35" s="36">
        <v>0.19</v>
      </c>
      <c r="G35" s="37">
        <v>0.14000000000000001</v>
      </c>
      <c r="H35" s="37">
        <v>0</v>
      </c>
      <c r="I35" s="37">
        <v>0.09</v>
      </c>
      <c r="J35" s="38">
        <v>0.21</v>
      </c>
      <c r="K35" s="22"/>
      <c r="L35" s="22"/>
      <c r="M35" s="22"/>
      <c r="N35" s="22"/>
      <c r="O35" s="22"/>
      <c r="P35" s="22"/>
    </row>
    <row r="36" spans="1:16" ht="39" customHeight="1" x14ac:dyDescent="0.15">
      <c r="A36" s="22"/>
      <c r="B36" s="35"/>
      <c r="C36" s="1147" t="s">
        <v>577</v>
      </c>
      <c r="D36" s="1148"/>
      <c r="E36" s="1149"/>
      <c r="F36" s="36">
        <v>0.44</v>
      </c>
      <c r="G36" s="37">
        <v>0.3</v>
      </c>
      <c r="H36" s="37">
        <v>0.39</v>
      </c>
      <c r="I36" s="37">
        <v>0.24</v>
      </c>
      <c r="J36" s="38">
        <v>0.19</v>
      </c>
      <c r="K36" s="22"/>
      <c r="L36" s="22"/>
      <c r="M36" s="22"/>
      <c r="N36" s="22"/>
      <c r="O36" s="22"/>
      <c r="P36" s="22"/>
    </row>
    <row r="37" spans="1:16" ht="39" customHeight="1" x14ac:dyDescent="0.15">
      <c r="A37" s="22"/>
      <c r="B37" s="35"/>
      <c r="C37" s="1147" t="s">
        <v>578</v>
      </c>
      <c r="D37" s="1148"/>
      <c r="E37" s="1149"/>
      <c r="F37" s="36">
        <v>0.14000000000000001</v>
      </c>
      <c r="G37" s="37">
        <v>0.01</v>
      </c>
      <c r="H37" s="37">
        <v>0.2</v>
      </c>
      <c r="I37" s="37">
        <v>0.12</v>
      </c>
      <c r="J37" s="38">
        <v>0.09</v>
      </c>
      <c r="K37" s="22"/>
      <c r="L37" s="22"/>
      <c r="M37" s="22"/>
      <c r="N37" s="22"/>
      <c r="O37" s="22"/>
      <c r="P37" s="22"/>
    </row>
    <row r="38" spans="1:16" ht="39" customHeight="1" x14ac:dyDescent="0.15">
      <c r="A38" s="22"/>
      <c r="B38" s="35"/>
      <c r="C38" s="1147" t="s">
        <v>579</v>
      </c>
      <c r="D38" s="1148"/>
      <c r="E38" s="1149"/>
      <c r="F38" s="36">
        <v>0.11</v>
      </c>
      <c r="G38" s="37">
        <v>0.11</v>
      </c>
      <c r="H38" s="37">
        <v>7.0000000000000007E-2</v>
      </c>
      <c r="I38" s="37">
        <v>0.06</v>
      </c>
      <c r="J38" s="38">
        <v>7.0000000000000007E-2</v>
      </c>
      <c r="K38" s="22"/>
      <c r="L38" s="22"/>
      <c r="M38" s="22"/>
      <c r="N38" s="22"/>
      <c r="O38" s="22"/>
      <c r="P38" s="22"/>
    </row>
    <row r="39" spans="1:16" ht="39" customHeight="1" x14ac:dyDescent="0.15">
      <c r="A39" s="22"/>
      <c r="B39" s="35"/>
      <c r="C39" s="1147" t="s">
        <v>580</v>
      </c>
      <c r="D39" s="1148"/>
      <c r="E39" s="1149"/>
      <c r="F39" s="36">
        <v>5</v>
      </c>
      <c r="G39" s="37">
        <v>0.89</v>
      </c>
      <c r="H39" s="37">
        <v>0.15</v>
      </c>
      <c r="I39" s="37">
        <v>0.59</v>
      </c>
      <c r="J39" s="38">
        <v>0.05</v>
      </c>
      <c r="K39" s="22"/>
      <c r="L39" s="22"/>
      <c r="M39" s="22"/>
      <c r="N39" s="22"/>
      <c r="O39" s="22"/>
      <c r="P39" s="22"/>
    </row>
    <row r="40" spans="1:16" ht="39" customHeight="1" x14ac:dyDescent="0.15">
      <c r="A40" s="22"/>
      <c r="B40" s="35"/>
      <c r="C40" s="1147" t="s">
        <v>581</v>
      </c>
      <c r="D40" s="1148"/>
      <c r="E40" s="1149"/>
      <c r="F40" s="36">
        <v>0.11</v>
      </c>
      <c r="G40" s="37">
        <v>0.11</v>
      </c>
      <c r="H40" s="37">
        <v>0.05</v>
      </c>
      <c r="I40" s="37">
        <v>0.05</v>
      </c>
      <c r="J40" s="38">
        <v>0.03</v>
      </c>
      <c r="K40" s="22"/>
      <c r="L40" s="22"/>
      <c r="M40" s="22"/>
      <c r="N40" s="22"/>
      <c r="O40" s="22"/>
      <c r="P40" s="22"/>
    </row>
    <row r="41" spans="1:16" ht="39" customHeight="1" x14ac:dyDescent="0.15">
      <c r="A41" s="22"/>
      <c r="B41" s="35"/>
      <c r="C41" s="1147" t="s">
        <v>582</v>
      </c>
      <c r="D41" s="1148"/>
      <c r="E41" s="1149"/>
      <c r="F41" s="36">
        <v>0</v>
      </c>
      <c r="G41" s="37">
        <v>0</v>
      </c>
      <c r="H41" s="37">
        <v>0</v>
      </c>
      <c r="I41" s="37">
        <v>0</v>
      </c>
      <c r="J41" s="38">
        <v>0.01</v>
      </c>
      <c r="K41" s="22"/>
      <c r="L41" s="22"/>
      <c r="M41" s="22"/>
      <c r="N41" s="22"/>
      <c r="O41" s="22"/>
      <c r="P41" s="22"/>
    </row>
    <row r="42" spans="1:16" ht="39" customHeight="1" x14ac:dyDescent="0.15">
      <c r="A42" s="22"/>
      <c r="B42" s="39"/>
      <c r="C42" s="1147" t="s">
        <v>583</v>
      </c>
      <c r="D42" s="1148"/>
      <c r="E42" s="1149"/>
      <c r="F42" s="36" t="s">
        <v>525</v>
      </c>
      <c r="G42" s="37" t="s">
        <v>525</v>
      </c>
      <c r="H42" s="37" t="s">
        <v>525</v>
      </c>
      <c r="I42" s="37" t="s">
        <v>525</v>
      </c>
      <c r="J42" s="38" t="s">
        <v>525</v>
      </c>
      <c r="K42" s="22"/>
      <c r="L42" s="22"/>
      <c r="M42" s="22"/>
      <c r="N42" s="22"/>
      <c r="O42" s="22"/>
      <c r="P42" s="22"/>
    </row>
    <row r="43" spans="1:16" ht="39" customHeight="1" thickBot="1" x14ac:dyDescent="0.2">
      <c r="A43" s="22"/>
      <c r="B43" s="40"/>
      <c r="C43" s="1150" t="s">
        <v>584</v>
      </c>
      <c r="D43" s="1151"/>
      <c r="E43" s="1152"/>
      <c r="F43" s="41">
        <v>0</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k7YtSo8qhvefqOMuTYxkrGbqsvflUFN5brAy7H4EYchOqlED8noRZ6l7zS5latVOA3K3zfp4XUU1nwfkkrl3g==" saltValue="Kj38X81ka279l41h6hup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612</v>
      </c>
      <c r="L45" s="60">
        <v>613</v>
      </c>
      <c r="M45" s="60">
        <v>613</v>
      </c>
      <c r="N45" s="60">
        <v>623</v>
      </c>
      <c r="O45" s="61">
        <v>611</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x14ac:dyDescent="0.15">
      <c r="A48" s="48"/>
      <c r="B48" s="1180"/>
      <c r="C48" s="1181"/>
      <c r="D48" s="62"/>
      <c r="E48" s="1157" t="s">
        <v>15</v>
      </c>
      <c r="F48" s="1157"/>
      <c r="G48" s="1157"/>
      <c r="H48" s="1157"/>
      <c r="I48" s="1157"/>
      <c r="J48" s="1158"/>
      <c r="K48" s="63">
        <v>279</v>
      </c>
      <c r="L48" s="64">
        <v>291</v>
      </c>
      <c r="M48" s="64">
        <v>305</v>
      </c>
      <c r="N48" s="64">
        <v>287</v>
      </c>
      <c r="O48" s="65">
        <v>273</v>
      </c>
      <c r="P48" s="48"/>
      <c r="Q48" s="48"/>
      <c r="R48" s="48"/>
      <c r="S48" s="48"/>
      <c r="T48" s="48"/>
      <c r="U48" s="48"/>
    </row>
    <row r="49" spans="1:21" ht="30.75" customHeight="1" x14ac:dyDescent="0.15">
      <c r="A49" s="48"/>
      <c r="B49" s="1180"/>
      <c r="C49" s="1181"/>
      <c r="D49" s="62"/>
      <c r="E49" s="1157" t="s">
        <v>16</v>
      </c>
      <c r="F49" s="1157"/>
      <c r="G49" s="1157"/>
      <c r="H49" s="1157"/>
      <c r="I49" s="1157"/>
      <c r="J49" s="1158"/>
      <c r="K49" s="63" t="s">
        <v>525</v>
      </c>
      <c r="L49" s="64" t="s">
        <v>525</v>
      </c>
      <c r="M49" s="64" t="s">
        <v>525</v>
      </c>
      <c r="N49" s="64" t="s">
        <v>525</v>
      </c>
      <c r="O49" s="65" t="s">
        <v>525</v>
      </c>
      <c r="P49" s="48"/>
      <c r="Q49" s="48"/>
      <c r="R49" s="48"/>
      <c r="S49" s="48"/>
      <c r="T49" s="48"/>
      <c r="U49" s="48"/>
    </row>
    <row r="50" spans="1:21" ht="30.75" customHeight="1" x14ac:dyDescent="0.15">
      <c r="A50" s="48"/>
      <c r="B50" s="1180"/>
      <c r="C50" s="1181"/>
      <c r="D50" s="62"/>
      <c r="E50" s="1157" t="s">
        <v>17</v>
      </c>
      <c r="F50" s="1157"/>
      <c r="G50" s="1157"/>
      <c r="H50" s="1157"/>
      <c r="I50" s="1157"/>
      <c r="J50" s="1158"/>
      <c r="K50" s="63">
        <v>9</v>
      </c>
      <c r="L50" s="64">
        <v>7</v>
      </c>
      <c r="M50" s="64">
        <v>7</v>
      </c>
      <c r="N50" s="64">
        <v>7</v>
      </c>
      <c r="O50" s="65">
        <v>5</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v>0</v>
      </c>
      <c r="M51" s="64">
        <v>1</v>
      </c>
      <c r="N51" s="64">
        <v>1</v>
      </c>
      <c r="O51" s="65">
        <v>1</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662</v>
      </c>
      <c r="L52" s="64">
        <v>669</v>
      </c>
      <c r="M52" s="64">
        <v>674</v>
      </c>
      <c r="N52" s="64">
        <v>659</v>
      </c>
      <c r="O52" s="65">
        <v>651</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238</v>
      </c>
      <c r="L53" s="69">
        <v>242</v>
      </c>
      <c r="M53" s="69">
        <v>252</v>
      </c>
      <c r="N53" s="69">
        <v>259</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7gYBbjkP1Kd9wTZ6moa29wx0LJgY1BVSaugN4NE9/uxsZQiBp+tvoEswL762CRLzKTYO88EYIiCNillKWbSVQ==" saltValue="MPJLvd4dUi2L/3ark35j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8" t="s">
        <v>32</v>
      </c>
      <c r="C41" s="1199"/>
      <c r="D41" s="105"/>
      <c r="E41" s="1200" t="s">
        <v>33</v>
      </c>
      <c r="F41" s="1200"/>
      <c r="G41" s="1200"/>
      <c r="H41" s="1201"/>
      <c r="I41" s="355">
        <v>5534</v>
      </c>
      <c r="J41" s="356">
        <v>5429</v>
      </c>
      <c r="K41" s="356">
        <v>5304</v>
      </c>
      <c r="L41" s="356">
        <v>5299</v>
      </c>
      <c r="M41" s="357">
        <v>5131</v>
      </c>
    </row>
    <row r="42" spans="2:13" ht="27.75" customHeight="1" x14ac:dyDescent="0.15">
      <c r="B42" s="1188"/>
      <c r="C42" s="1189"/>
      <c r="D42" s="106"/>
      <c r="E42" s="1192" t="s">
        <v>34</v>
      </c>
      <c r="F42" s="1192"/>
      <c r="G42" s="1192"/>
      <c r="H42" s="1193"/>
      <c r="I42" s="358" t="s">
        <v>525</v>
      </c>
      <c r="J42" s="359" t="s">
        <v>525</v>
      </c>
      <c r="K42" s="359" t="s">
        <v>525</v>
      </c>
      <c r="L42" s="359" t="s">
        <v>525</v>
      </c>
      <c r="M42" s="360" t="s">
        <v>525</v>
      </c>
    </row>
    <row r="43" spans="2:13" ht="27.75" customHeight="1" x14ac:dyDescent="0.15">
      <c r="B43" s="1188"/>
      <c r="C43" s="1189"/>
      <c r="D43" s="106"/>
      <c r="E43" s="1192" t="s">
        <v>35</v>
      </c>
      <c r="F43" s="1192"/>
      <c r="G43" s="1192"/>
      <c r="H43" s="1193"/>
      <c r="I43" s="358">
        <v>2580</v>
      </c>
      <c r="J43" s="359">
        <v>2503</v>
      </c>
      <c r="K43" s="359">
        <v>2563</v>
      </c>
      <c r="L43" s="359">
        <v>2491</v>
      </c>
      <c r="M43" s="360">
        <v>2402</v>
      </c>
    </row>
    <row r="44" spans="2:13" ht="27.75" customHeight="1" x14ac:dyDescent="0.15">
      <c r="B44" s="1188"/>
      <c r="C44" s="1189"/>
      <c r="D44" s="106"/>
      <c r="E44" s="1192" t="s">
        <v>36</v>
      </c>
      <c r="F44" s="1192"/>
      <c r="G44" s="1192"/>
      <c r="H44" s="1193"/>
      <c r="I44" s="358" t="s">
        <v>525</v>
      </c>
      <c r="J44" s="359" t="s">
        <v>525</v>
      </c>
      <c r="K44" s="359" t="s">
        <v>525</v>
      </c>
      <c r="L44" s="359" t="s">
        <v>525</v>
      </c>
      <c r="M44" s="360" t="s">
        <v>525</v>
      </c>
    </row>
    <row r="45" spans="2:13" ht="27.75" customHeight="1" x14ac:dyDescent="0.15">
      <c r="B45" s="1188"/>
      <c r="C45" s="1189"/>
      <c r="D45" s="106"/>
      <c r="E45" s="1192" t="s">
        <v>37</v>
      </c>
      <c r="F45" s="1192"/>
      <c r="G45" s="1192"/>
      <c r="H45" s="1193"/>
      <c r="I45" s="358">
        <v>497</v>
      </c>
      <c r="J45" s="359">
        <v>433</v>
      </c>
      <c r="K45" s="359">
        <v>406</v>
      </c>
      <c r="L45" s="359">
        <v>371</v>
      </c>
      <c r="M45" s="360">
        <v>308</v>
      </c>
    </row>
    <row r="46" spans="2:13" ht="27.75" customHeight="1" x14ac:dyDescent="0.15">
      <c r="B46" s="1188"/>
      <c r="C46" s="1189"/>
      <c r="D46" s="107"/>
      <c r="E46" s="1192" t="s">
        <v>38</v>
      </c>
      <c r="F46" s="1192"/>
      <c r="G46" s="1192"/>
      <c r="H46" s="1193"/>
      <c r="I46" s="358" t="s">
        <v>525</v>
      </c>
      <c r="J46" s="359" t="s">
        <v>525</v>
      </c>
      <c r="K46" s="359" t="s">
        <v>525</v>
      </c>
      <c r="L46" s="359" t="s">
        <v>525</v>
      </c>
      <c r="M46" s="360" t="s">
        <v>525</v>
      </c>
    </row>
    <row r="47" spans="2:13" ht="27.75" customHeight="1" x14ac:dyDescent="0.15">
      <c r="B47" s="1188"/>
      <c r="C47" s="1189"/>
      <c r="D47" s="108"/>
      <c r="E47" s="1202" t="s">
        <v>39</v>
      </c>
      <c r="F47" s="1203"/>
      <c r="G47" s="1203"/>
      <c r="H47" s="1204"/>
      <c r="I47" s="358" t="s">
        <v>525</v>
      </c>
      <c r="J47" s="359" t="s">
        <v>525</v>
      </c>
      <c r="K47" s="359" t="s">
        <v>525</v>
      </c>
      <c r="L47" s="359" t="s">
        <v>525</v>
      </c>
      <c r="M47" s="360" t="s">
        <v>525</v>
      </c>
    </row>
    <row r="48" spans="2:13" ht="27.75" customHeight="1" x14ac:dyDescent="0.15">
      <c r="B48" s="1188"/>
      <c r="C48" s="1189"/>
      <c r="D48" s="106"/>
      <c r="E48" s="1192" t="s">
        <v>40</v>
      </c>
      <c r="F48" s="1192"/>
      <c r="G48" s="1192"/>
      <c r="H48" s="1193"/>
      <c r="I48" s="358" t="s">
        <v>525</v>
      </c>
      <c r="J48" s="359" t="s">
        <v>525</v>
      </c>
      <c r="K48" s="359" t="s">
        <v>525</v>
      </c>
      <c r="L48" s="359" t="s">
        <v>525</v>
      </c>
      <c r="M48" s="360" t="s">
        <v>525</v>
      </c>
    </row>
    <row r="49" spans="2:13" ht="27.75" customHeight="1" x14ac:dyDescent="0.15">
      <c r="B49" s="1190"/>
      <c r="C49" s="1191"/>
      <c r="D49" s="106"/>
      <c r="E49" s="1192" t="s">
        <v>41</v>
      </c>
      <c r="F49" s="1192"/>
      <c r="G49" s="1192"/>
      <c r="H49" s="1193"/>
      <c r="I49" s="358" t="s">
        <v>525</v>
      </c>
      <c r="J49" s="359" t="s">
        <v>525</v>
      </c>
      <c r="K49" s="359" t="s">
        <v>525</v>
      </c>
      <c r="L49" s="359" t="s">
        <v>525</v>
      </c>
      <c r="M49" s="360" t="s">
        <v>525</v>
      </c>
    </row>
    <row r="50" spans="2:13" ht="27.75" customHeight="1" x14ac:dyDescent="0.15">
      <c r="B50" s="1186" t="s">
        <v>42</v>
      </c>
      <c r="C50" s="1187"/>
      <c r="D50" s="109"/>
      <c r="E50" s="1192" t="s">
        <v>43</v>
      </c>
      <c r="F50" s="1192"/>
      <c r="G50" s="1192"/>
      <c r="H50" s="1193"/>
      <c r="I50" s="358">
        <v>4273</v>
      </c>
      <c r="J50" s="359">
        <v>4326</v>
      </c>
      <c r="K50" s="359">
        <v>4248</v>
      </c>
      <c r="L50" s="359">
        <v>4269</v>
      </c>
      <c r="M50" s="360">
        <v>4410</v>
      </c>
    </row>
    <row r="51" spans="2:13" ht="27.75" customHeight="1" x14ac:dyDescent="0.15">
      <c r="B51" s="1188"/>
      <c r="C51" s="1189"/>
      <c r="D51" s="106"/>
      <c r="E51" s="1192" t="s">
        <v>44</v>
      </c>
      <c r="F51" s="1192"/>
      <c r="G51" s="1192"/>
      <c r="H51" s="1193"/>
      <c r="I51" s="358">
        <v>90</v>
      </c>
      <c r="J51" s="359">
        <v>71</v>
      </c>
      <c r="K51" s="359">
        <v>52</v>
      </c>
      <c r="L51" s="359">
        <v>86</v>
      </c>
      <c r="M51" s="360">
        <v>76</v>
      </c>
    </row>
    <row r="52" spans="2:13" ht="27.75" customHeight="1" x14ac:dyDescent="0.15">
      <c r="B52" s="1190"/>
      <c r="C52" s="1191"/>
      <c r="D52" s="106"/>
      <c r="E52" s="1192" t="s">
        <v>45</v>
      </c>
      <c r="F52" s="1192"/>
      <c r="G52" s="1192"/>
      <c r="H52" s="1193"/>
      <c r="I52" s="358">
        <v>5931</v>
      </c>
      <c r="J52" s="359">
        <v>5866</v>
      </c>
      <c r="K52" s="359">
        <v>5748</v>
      </c>
      <c r="L52" s="359">
        <v>5536</v>
      </c>
      <c r="M52" s="360">
        <v>5214</v>
      </c>
    </row>
    <row r="53" spans="2:13" ht="27.75" customHeight="1" thickBot="1" x14ac:dyDescent="0.2">
      <c r="B53" s="1194" t="s">
        <v>21</v>
      </c>
      <c r="C53" s="1195"/>
      <c r="D53" s="110"/>
      <c r="E53" s="1196" t="s">
        <v>46</v>
      </c>
      <c r="F53" s="1196"/>
      <c r="G53" s="1196"/>
      <c r="H53" s="1197"/>
      <c r="I53" s="361">
        <v>-1684</v>
      </c>
      <c r="J53" s="362">
        <v>-1897</v>
      </c>
      <c r="K53" s="362">
        <v>-1774</v>
      </c>
      <c r="L53" s="362">
        <v>-1729</v>
      </c>
      <c r="M53" s="363">
        <v>-1859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IQq4HQm65m12BC+r7GLXYS8Bkd4ueNNnFBCLcgm3XMTVNyjRfB+wI9oAKWtIfr90Via/7Ru/bt/hJ94r3QbUQ==" saltValue="oktEwRA6VlH9iIqE5GVm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3" t="s">
        <v>49</v>
      </c>
      <c r="D55" s="1213"/>
      <c r="E55" s="1214"/>
      <c r="F55" s="122">
        <v>2714</v>
      </c>
      <c r="G55" s="122">
        <v>2676</v>
      </c>
      <c r="H55" s="123">
        <v>2487</v>
      </c>
    </row>
    <row r="56" spans="2:8" ht="52.5" customHeight="1" x14ac:dyDescent="0.15">
      <c r="B56" s="124"/>
      <c r="C56" s="1215" t="s">
        <v>50</v>
      </c>
      <c r="D56" s="1215"/>
      <c r="E56" s="1216"/>
      <c r="F56" s="125">
        <v>625</v>
      </c>
      <c r="G56" s="125">
        <v>626</v>
      </c>
      <c r="H56" s="126">
        <v>572</v>
      </c>
    </row>
    <row r="57" spans="2:8" ht="53.25" customHeight="1" x14ac:dyDescent="0.15">
      <c r="B57" s="124"/>
      <c r="C57" s="1217" t="s">
        <v>51</v>
      </c>
      <c r="D57" s="1217"/>
      <c r="E57" s="1218"/>
      <c r="F57" s="127">
        <v>805</v>
      </c>
      <c r="G57" s="127">
        <v>872</v>
      </c>
      <c r="H57" s="128">
        <v>1008</v>
      </c>
    </row>
    <row r="58" spans="2:8" ht="45.75" customHeight="1" x14ac:dyDescent="0.15">
      <c r="B58" s="129"/>
      <c r="C58" s="1205" t="s">
        <v>598</v>
      </c>
      <c r="D58" s="1206"/>
      <c r="E58" s="1207"/>
      <c r="F58" s="130">
        <v>175</v>
      </c>
      <c r="G58" s="130">
        <v>286</v>
      </c>
      <c r="H58" s="131">
        <v>440</v>
      </c>
    </row>
    <row r="59" spans="2:8" ht="45.75" customHeight="1" x14ac:dyDescent="0.15">
      <c r="B59" s="129"/>
      <c r="C59" s="1205" t="s">
        <v>599</v>
      </c>
      <c r="D59" s="1206"/>
      <c r="E59" s="1207"/>
      <c r="F59" s="130" t="s">
        <v>525</v>
      </c>
      <c r="G59" s="130">
        <v>50</v>
      </c>
      <c r="H59" s="131">
        <v>150</v>
      </c>
    </row>
    <row r="60" spans="2:8" ht="45.75" customHeight="1" x14ac:dyDescent="0.15">
      <c r="B60" s="129"/>
      <c r="C60" s="1205" t="s">
        <v>600</v>
      </c>
      <c r="D60" s="1206"/>
      <c r="E60" s="1207"/>
      <c r="F60" s="130">
        <v>121</v>
      </c>
      <c r="G60" s="130">
        <v>98</v>
      </c>
      <c r="H60" s="131">
        <v>128</v>
      </c>
    </row>
    <row r="61" spans="2:8" ht="45.75" customHeight="1" x14ac:dyDescent="0.15">
      <c r="B61" s="129"/>
      <c r="C61" s="1205" t="s">
        <v>601</v>
      </c>
      <c r="D61" s="1206"/>
      <c r="E61" s="1207"/>
      <c r="F61" s="130">
        <v>99</v>
      </c>
      <c r="G61" s="130">
        <v>104</v>
      </c>
      <c r="H61" s="131">
        <v>100</v>
      </c>
    </row>
    <row r="62" spans="2:8" ht="45.75" customHeight="1" thickBot="1" x14ac:dyDescent="0.2">
      <c r="B62" s="132"/>
      <c r="C62" s="1208" t="s">
        <v>602</v>
      </c>
      <c r="D62" s="1209"/>
      <c r="E62" s="1210"/>
      <c r="F62" s="133">
        <v>235</v>
      </c>
      <c r="G62" s="133">
        <v>183</v>
      </c>
      <c r="H62" s="134">
        <v>51</v>
      </c>
    </row>
    <row r="63" spans="2:8" ht="52.5" customHeight="1" thickBot="1" x14ac:dyDescent="0.2">
      <c r="B63" s="135"/>
      <c r="C63" s="1211" t="s">
        <v>52</v>
      </c>
      <c r="D63" s="1211"/>
      <c r="E63" s="1212"/>
      <c r="F63" s="136">
        <v>4144</v>
      </c>
      <c r="G63" s="136">
        <v>4174</v>
      </c>
      <c r="H63" s="137">
        <v>4068</v>
      </c>
    </row>
    <row r="64" spans="2:8" x14ac:dyDescent="0.15"/>
  </sheetData>
  <sheetProtection algorithmName="SHA-512" hashValue="W+r3/ARWGWhRW0da95aSH93+snOt2W1TVgSPXi7Ho4EmuPkMxs5Bcs0+EYGrAASVxoPPNjOG74ylOP6gJcQ1JA==" saltValue="R9dRu4F8qtJNCWmqKi+6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336446</v>
      </c>
      <c r="E3" s="156"/>
      <c r="F3" s="157">
        <v>271581</v>
      </c>
      <c r="G3" s="158"/>
      <c r="H3" s="159"/>
    </row>
    <row r="4" spans="1:8" x14ac:dyDescent="0.15">
      <c r="A4" s="160"/>
      <c r="B4" s="161"/>
      <c r="C4" s="162"/>
      <c r="D4" s="163">
        <v>249404</v>
      </c>
      <c r="E4" s="164"/>
      <c r="F4" s="165">
        <v>117844</v>
      </c>
      <c r="G4" s="166"/>
      <c r="H4" s="167"/>
    </row>
    <row r="5" spans="1:8" x14ac:dyDescent="0.15">
      <c r="A5" s="148" t="s">
        <v>558</v>
      </c>
      <c r="B5" s="153"/>
      <c r="C5" s="154"/>
      <c r="D5" s="155">
        <v>310715</v>
      </c>
      <c r="E5" s="156"/>
      <c r="F5" s="157">
        <v>268375</v>
      </c>
      <c r="G5" s="158"/>
      <c r="H5" s="159"/>
    </row>
    <row r="6" spans="1:8" x14ac:dyDescent="0.15">
      <c r="A6" s="160"/>
      <c r="B6" s="161"/>
      <c r="C6" s="162"/>
      <c r="D6" s="163">
        <v>121689</v>
      </c>
      <c r="E6" s="164"/>
      <c r="F6" s="165">
        <v>119602</v>
      </c>
      <c r="G6" s="166"/>
      <c r="H6" s="167"/>
    </row>
    <row r="7" spans="1:8" x14ac:dyDescent="0.15">
      <c r="A7" s="148" t="s">
        <v>559</v>
      </c>
      <c r="B7" s="153"/>
      <c r="C7" s="154"/>
      <c r="D7" s="155">
        <v>235085</v>
      </c>
      <c r="E7" s="156"/>
      <c r="F7" s="157">
        <v>301035</v>
      </c>
      <c r="G7" s="158"/>
      <c r="H7" s="159"/>
    </row>
    <row r="8" spans="1:8" x14ac:dyDescent="0.15">
      <c r="A8" s="160"/>
      <c r="B8" s="161"/>
      <c r="C8" s="162"/>
      <c r="D8" s="163">
        <v>139045</v>
      </c>
      <c r="E8" s="164"/>
      <c r="F8" s="165">
        <v>154376</v>
      </c>
      <c r="G8" s="166"/>
      <c r="H8" s="167"/>
    </row>
    <row r="9" spans="1:8" x14ac:dyDescent="0.15">
      <c r="A9" s="148" t="s">
        <v>560</v>
      </c>
      <c r="B9" s="153"/>
      <c r="C9" s="154"/>
      <c r="D9" s="155">
        <v>267023</v>
      </c>
      <c r="E9" s="156"/>
      <c r="F9" s="157">
        <v>277467</v>
      </c>
      <c r="G9" s="158"/>
      <c r="H9" s="159"/>
    </row>
    <row r="10" spans="1:8" x14ac:dyDescent="0.15">
      <c r="A10" s="160"/>
      <c r="B10" s="161"/>
      <c r="C10" s="162"/>
      <c r="D10" s="163">
        <v>166264</v>
      </c>
      <c r="E10" s="164"/>
      <c r="F10" s="165">
        <v>128378</v>
      </c>
      <c r="G10" s="166"/>
      <c r="H10" s="167"/>
    </row>
    <row r="11" spans="1:8" x14ac:dyDescent="0.15">
      <c r="A11" s="148" t="s">
        <v>561</v>
      </c>
      <c r="B11" s="153"/>
      <c r="C11" s="154"/>
      <c r="D11" s="155">
        <v>285545</v>
      </c>
      <c r="E11" s="156"/>
      <c r="F11" s="157">
        <v>282256</v>
      </c>
      <c r="G11" s="158"/>
      <c r="H11" s="159"/>
    </row>
    <row r="12" spans="1:8" x14ac:dyDescent="0.15">
      <c r="A12" s="160"/>
      <c r="B12" s="161"/>
      <c r="C12" s="168"/>
      <c r="D12" s="163">
        <v>179562</v>
      </c>
      <c r="E12" s="164"/>
      <c r="F12" s="165">
        <v>145453</v>
      </c>
      <c r="G12" s="166"/>
      <c r="H12" s="167"/>
    </row>
    <row r="13" spans="1:8" x14ac:dyDescent="0.15">
      <c r="A13" s="148"/>
      <c r="B13" s="153"/>
      <c r="C13" s="169"/>
      <c r="D13" s="170">
        <v>286963</v>
      </c>
      <c r="E13" s="171"/>
      <c r="F13" s="172">
        <v>280143</v>
      </c>
      <c r="G13" s="173"/>
      <c r="H13" s="159"/>
    </row>
    <row r="14" spans="1:8" x14ac:dyDescent="0.15">
      <c r="A14" s="160"/>
      <c r="B14" s="161"/>
      <c r="C14" s="162"/>
      <c r="D14" s="163">
        <v>171193</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8.3000000000000007</v>
      </c>
      <c r="C19" s="174">
        <f>ROUND(VALUE(SUBSTITUTE(実質収支比率等に係る経年分析!G$48,"▲","-")),2)</f>
        <v>7.62</v>
      </c>
      <c r="D19" s="174">
        <f>ROUND(VALUE(SUBSTITUTE(実質収支比率等に係る経年分析!H$48,"▲","-")),2)</f>
        <v>5.71</v>
      </c>
      <c r="E19" s="174">
        <f>ROUND(VALUE(SUBSTITUTE(実質収支比率等に係る経年分析!I$48,"▲","-")),2)</f>
        <v>9.69</v>
      </c>
      <c r="F19" s="174">
        <f>ROUND(VALUE(SUBSTITUTE(実質収支比率等に係る経年分析!J$48,"▲","-")),2)</f>
        <v>10.37</v>
      </c>
    </row>
    <row r="20" spans="1:11" x14ac:dyDescent="0.15">
      <c r="A20" s="174" t="s">
        <v>56</v>
      </c>
      <c r="B20" s="174">
        <f>ROUND(VALUE(SUBSTITUTE(実質収支比率等に係る経年分析!F$47,"▲","-")),2)</f>
        <v>80.64</v>
      </c>
      <c r="C20" s="174">
        <f>ROUND(VALUE(SUBSTITUTE(実質収支比率等に係る経年分析!G$47,"▲","-")),2)</f>
        <v>79.790000000000006</v>
      </c>
      <c r="D20" s="174">
        <f>ROUND(VALUE(SUBSTITUTE(実質収支比率等に係る経年分析!H$47,"▲","-")),2)</f>
        <v>73.47</v>
      </c>
      <c r="E20" s="174">
        <f>ROUND(VALUE(SUBSTITUTE(実質収支比率等に係る経年分析!I$47,"▲","-")),2)</f>
        <v>68.31</v>
      </c>
      <c r="F20" s="174">
        <f>ROUND(VALUE(SUBSTITUTE(実質収支比率等に係る経年分析!J$47,"▲","-")),2)</f>
        <v>64.89</v>
      </c>
    </row>
    <row r="21" spans="1:11" x14ac:dyDescent="0.15">
      <c r="A21" s="174" t="s">
        <v>57</v>
      </c>
      <c r="B21" s="174">
        <f>IF(ISNUMBER(VALUE(SUBSTITUTE(実質収支比率等に係る経年分析!F$49,"▲","-"))),ROUND(VALUE(SUBSTITUTE(実質収支比率等に係る経年分析!F$49,"▲","-")),2),NA())</f>
        <v>-11.85</v>
      </c>
      <c r="C21" s="174">
        <f>IF(ISNUMBER(VALUE(SUBSTITUTE(実質収支比率等に係る経年分析!G$49,"▲","-"))),ROUND(VALUE(SUBSTITUTE(実質収支比率等に係る経年分析!G$49,"▲","-")),2),NA())</f>
        <v>-4.67</v>
      </c>
      <c r="D21" s="174">
        <f>IF(ISNUMBER(VALUE(SUBSTITUTE(実質収支比率等に係る経年分析!H$49,"▲","-"))),ROUND(VALUE(SUBSTITUTE(実質収支比率等に係る経年分析!H$49,"▲","-")),2),NA())</f>
        <v>-9.75</v>
      </c>
      <c r="E21" s="174">
        <f>IF(ISNUMBER(VALUE(SUBSTITUTE(実質収支比率等に係る経年分析!I$49,"▲","-"))),ROUND(VALUE(SUBSTITUTE(実質収支比率等に係る経年分析!I$49,"▲","-")),2),NA())</f>
        <v>0.51</v>
      </c>
      <c r="F21" s="174">
        <f>IF(ISNUMBER(VALUE(SUBSTITUTE(実質収支比率等に係る経年分析!J$49,"▲","-"))),ROUND(VALUE(SUBSTITUTE(実質収支比率等に係る経年分析!J$49,"▲","-")),2),NA())</f>
        <v>-9.41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雄武町介護サービス事業特別会計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雄武町公共下水道事業特別会計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雄武町国民健康保険病院事業会計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雄武町簡易水道事業特別会計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雄武町立介護老人保健施設事業特別会計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0.14000000000000001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雄武町介護保険事業特別会計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15">
      <c r="A35" s="175" t="str">
        <f>IF(連結実質赤字比率に係る赤字・黒字の構成分析!C$35="",NA(),連結実質赤字比率に係る赤字・黒字の構成分析!C$35)</f>
        <v>雄武町国民健康保険事業特別会計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0.14000000000000001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662</v>
      </c>
      <c r="E42" s="176"/>
      <c r="F42" s="176"/>
      <c r="G42" s="176">
        <f>'実質公債費比率（分子）の構造'!L$52</f>
        <v>669</v>
      </c>
      <c r="H42" s="176"/>
      <c r="I42" s="176"/>
      <c r="J42" s="176">
        <f>'実質公債費比率（分子）の構造'!M$52</f>
        <v>674</v>
      </c>
      <c r="K42" s="176"/>
      <c r="L42" s="176"/>
      <c r="M42" s="176">
        <f>'実質公債費比率（分子）の構造'!N$52</f>
        <v>659</v>
      </c>
      <c r="N42" s="176"/>
      <c r="O42" s="176"/>
      <c r="P42" s="176">
        <f>'実質公債費比率（分子）の構造'!O$52</f>
        <v>651</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66</v>
      </c>
      <c r="B44" s="176">
        <f>'実質公債費比率（分子）の構造'!K$50</f>
        <v>9</v>
      </c>
      <c r="C44" s="176"/>
      <c r="D44" s="176"/>
      <c r="E44" s="176">
        <f>'実質公債費比率（分子）の構造'!L$50</f>
        <v>7</v>
      </c>
      <c r="F44" s="176"/>
      <c r="G44" s="176"/>
      <c r="H44" s="176">
        <f>'実質公債費比率（分子）の構造'!M$50</f>
        <v>7</v>
      </c>
      <c r="I44" s="176"/>
      <c r="J44" s="176"/>
      <c r="K44" s="176">
        <f>'実質公債費比率（分子）の構造'!N$50</f>
        <v>7</v>
      </c>
      <c r="L44" s="176"/>
      <c r="M44" s="176"/>
      <c r="N44" s="176">
        <f>'実質公債費比率（分子）の構造'!O$50</f>
        <v>5</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279</v>
      </c>
      <c r="C46" s="176"/>
      <c r="D46" s="176"/>
      <c r="E46" s="176">
        <f>'実質公債費比率（分子）の構造'!L$48</f>
        <v>291</v>
      </c>
      <c r="F46" s="176"/>
      <c r="G46" s="176"/>
      <c r="H46" s="176">
        <f>'実質公債費比率（分子）の構造'!M$48</f>
        <v>305</v>
      </c>
      <c r="I46" s="176"/>
      <c r="J46" s="176"/>
      <c r="K46" s="176">
        <f>'実質公債費比率（分子）の構造'!N$48</f>
        <v>287</v>
      </c>
      <c r="L46" s="176"/>
      <c r="M46" s="176"/>
      <c r="N46" s="176">
        <f>'実質公債費比率（分子）の構造'!O$48</f>
        <v>273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612</v>
      </c>
      <c r="C49" s="176"/>
      <c r="D49" s="176"/>
      <c r="E49" s="176">
        <f>'実質公債費比率（分子）の構造'!L$45</f>
        <v>613</v>
      </c>
      <c r="F49" s="176"/>
      <c r="G49" s="176"/>
      <c r="H49" s="176">
        <f>'実質公債費比率（分子）の構造'!M$45</f>
        <v>613</v>
      </c>
      <c r="I49" s="176"/>
      <c r="J49" s="176"/>
      <c r="K49" s="176">
        <f>'実質公債費比率（分子）の構造'!N$45</f>
        <v>623</v>
      </c>
      <c r="L49" s="176"/>
      <c r="M49" s="176"/>
      <c r="N49" s="176">
        <f>'実質公債費比率（分子）の構造'!O$45</f>
        <v>611</v>
      </c>
      <c r="O49" s="176"/>
      <c r="P49" s="176"/>
    </row>
    <row r="50" spans="1:16" x14ac:dyDescent="0.15">
      <c r="A50" s="176" t="s">
        <v>72</v>
      </c>
      <c r="B50" s="176" t="e">
        <f>NA()</f>
        <v>#N/A</v>
      </c>
      <c r="C50" s="176">
        <f>IF(ISNUMBER('実質公債費比率（分子）の構造'!K$53),'実質公債費比率（分子）の構造'!K$53,NA())</f>
        <v>238</v>
      </c>
      <c r="D50" s="176" t="e">
        <f>NA()</f>
        <v>#N/A</v>
      </c>
      <c r="E50" s="176" t="e">
        <f>NA()</f>
        <v>#N/A</v>
      </c>
      <c r="F50" s="176">
        <f>IF(ISNUMBER('実質公債費比率（分子）の構造'!L$53),'実質公債費比率（分子）の構造'!L$53,NA())</f>
        <v>242</v>
      </c>
      <c r="G50" s="176" t="e">
        <f>NA()</f>
        <v>#N/A</v>
      </c>
      <c r="H50" s="176" t="e">
        <f>NA()</f>
        <v>#N/A</v>
      </c>
      <c r="I50" s="176">
        <f>IF(ISNUMBER('実質公債費比率（分子）の構造'!M$53),'実質公債費比率（分子）の構造'!M$53,NA())</f>
        <v>252</v>
      </c>
      <c r="J50" s="176" t="e">
        <f>NA()</f>
        <v>#N/A</v>
      </c>
      <c r="K50" s="176" t="e">
        <f>NA()</f>
        <v>#N/A</v>
      </c>
      <c r="L50" s="176">
        <f>IF(ISNUMBER('実質公債費比率（分子）の構造'!N$53),'実質公債費比率（分子）の構造'!N$53,NA())</f>
        <v>259</v>
      </c>
      <c r="M50" s="176" t="e">
        <f>NA()</f>
        <v>#N/A</v>
      </c>
      <c r="N50" s="176" t="e">
        <f>NA()</f>
        <v>#N/A</v>
      </c>
      <c r="O50" s="176">
        <f>IF(ISNUMBER('実質公債費比率（分子）の構造'!O$53),'実質公債費比率（分子）の構造'!O$53,NA())</f>
        <v>239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5931</v>
      </c>
      <c r="E56" s="175"/>
      <c r="F56" s="175"/>
      <c r="G56" s="175">
        <f>'将来負担比率（分子）の構造'!J$52</f>
        <v>5866</v>
      </c>
      <c r="H56" s="175"/>
      <c r="I56" s="175"/>
      <c r="J56" s="175">
        <f>'将来負担比率（分子）の構造'!K$52</f>
        <v>5748</v>
      </c>
      <c r="K56" s="175"/>
      <c r="L56" s="175"/>
      <c r="M56" s="175">
        <f>'将来負担比率（分子）の構造'!L$52</f>
        <v>5536</v>
      </c>
      <c r="N56" s="175"/>
      <c r="O56" s="175"/>
      <c r="P56" s="175">
        <f>'将来負担比率（分子）の構造'!M$52</f>
        <v>5214</v>
      </c>
    </row>
    <row r="57" spans="1:16" x14ac:dyDescent="0.15">
      <c r="A57" s="175" t="s">
        <v>44</v>
      </c>
      <c r="B57" s="175"/>
      <c r="C57" s="175"/>
      <c r="D57" s="175">
        <f>'将来負担比率（分子）の構造'!I$51</f>
        <v>90</v>
      </c>
      <c r="E57" s="175"/>
      <c r="F57" s="175"/>
      <c r="G57" s="175">
        <f>'将来負担比率（分子）の構造'!J$51</f>
        <v>71</v>
      </c>
      <c r="H57" s="175"/>
      <c r="I57" s="175"/>
      <c r="J57" s="175">
        <f>'将来負担比率（分子）の構造'!K$51</f>
        <v>52</v>
      </c>
      <c r="K57" s="175"/>
      <c r="L57" s="175"/>
      <c r="M57" s="175">
        <f>'将来負担比率（分子）の構造'!L$51</f>
        <v>86</v>
      </c>
      <c r="N57" s="175"/>
      <c r="O57" s="175"/>
      <c r="P57" s="175">
        <f>'将来負担比率（分子）の構造'!M$51</f>
        <v>76</v>
      </c>
    </row>
    <row r="58" spans="1:16" x14ac:dyDescent="0.15">
      <c r="A58" s="175" t="s">
        <v>43</v>
      </c>
      <c r="B58" s="175"/>
      <c r="C58" s="175"/>
      <c r="D58" s="175">
        <f>'将来負担比率（分子）の構造'!I$50</f>
        <v>4273</v>
      </c>
      <c r="E58" s="175"/>
      <c r="F58" s="175"/>
      <c r="G58" s="175">
        <f>'将来負担比率（分子）の構造'!J$50</f>
        <v>4326</v>
      </c>
      <c r="H58" s="175"/>
      <c r="I58" s="175"/>
      <c r="J58" s="175">
        <f>'将来負担比率（分子）の構造'!K$50</f>
        <v>4248</v>
      </c>
      <c r="K58" s="175"/>
      <c r="L58" s="175"/>
      <c r="M58" s="175">
        <f>'将来負担比率（分子）の構造'!L$50</f>
        <v>4269</v>
      </c>
      <c r="N58" s="175"/>
      <c r="O58" s="175"/>
      <c r="P58" s="175">
        <f>'将来負担比率（分子）の構造'!M$50</f>
        <v>4410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497</v>
      </c>
      <c r="C62" s="175"/>
      <c r="D62" s="175"/>
      <c r="E62" s="175">
        <f>'将来負担比率（分子）の構造'!J$45</f>
        <v>433</v>
      </c>
      <c r="F62" s="175"/>
      <c r="G62" s="175"/>
      <c r="H62" s="175">
        <f>'将来負担比率（分子）の構造'!K$45</f>
        <v>406</v>
      </c>
      <c r="I62" s="175"/>
      <c r="J62" s="175"/>
      <c r="K62" s="175">
        <f>'将来負担比率（分子）の構造'!L$45</f>
        <v>371</v>
      </c>
      <c r="L62" s="175"/>
      <c r="M62" s="175"/>
      <c r="N62" s="175">
        <f>'将来負担比率（分子）の構造'!M$45</f>
        <v>308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2580</v>
      </c>
      <c r="C64" s="175"/>
      <c r="D64" s="175"/>
      <c r="E64" s="175">
        <f>'将来負担比率（分子）の構造'!J$43</f>
        <v>2503</v>
      </c>
      <c r="F64" s="175"/>
      <c r="G64" s="175"/>
      <c r="H64" s="175">
        <f>'将来負担比率（分子）の構造'!K$43</f>
        <v>2563</v>
      </c>
      <c r="I64" s="175"/>
      <c r="J64" s="175"/>
      <c r="K64" s="175">
        <f>'将来負担比率（分子）の構造'!L$43</f>
        <v>2491</v>
      </c>
      <c r="L64" s="175"/>
      <c r="M64" s="175"/>
      <c r="N64" s="175">
        <f>'将来負担比率（分子）の構造'!M$43</f>
        <v>2402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5534</v>
      </c>
      <c r="C66" s="175"/>
      <c r="D66" s="175"/>
      <c r="E66" s="175">
        <f>'将来負担比率（分子）の構造'!J$41</f>
        <v>5429</v>
      </c>
      <c r="F66" s="175"/>
      <c r="G66" s="175"/>
      <c r="H66" s="175">
        <f>'将来負担比率（分子）の構造'!K$41</f>
        <v>5304</v>
      </c>
      <c r="I66" s="175"/>
      <c r="J66" s="175"/>
      <c r="K66" s="175">
        <f>'将来負担比率（分子）の構造'!L$41</f>
        <v>5299</v>
      </c>
      <c r="L66" s="175"/>
      <c r="M66" s="175"/>
      <c r="N66" s="175">
        <f>'将来負担比率（分子）の構造'!M$41</f>
        <v>5131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2714</v>
      </c>
      <c r="C72" s="179">
        <f>基金残高に係る経年分析!G55</f>
        <v>2676</v>
      </c>
      <c r="D72" s="179">
        <f>基金残高に係る経年分析!H55</f>
        <v>2487</v>
      </c>
    </row>
    <row r="73" spans="1:16" x14ac:dyDescent="0.15">
      <c r="A73" s="178" t="s">
        <v>79</v>
      </c>
      <c r="B73" s="179">
        <f>基金残高に係る経年分析!F56</f>
        <v>625</v>
      </c>
      <c r="C73" s="179">
        <f>基金残高に係る経年分析!G56</f>
        <v>626</v>
      </c>
      <c r="D73" s="179">
        <f>基金残高に係る経年分析!H56</f>
        <v>572</v>
      </c>
    </row>
    <row r="74" spans="1:16" x14ac:dyDescent="0.15">
      <c r="A74" s="178" t="s">
        <v>80</v>
      </c>
      <c r="B74" s="179">
        <f>基金残高に係る経年分析!F57</f>
        <v>805</v>
      </c>
      <c r="C74" s="179">
        <f>基金残高に係る経年分析!G57</f>
        <v>872</v>
      </c>
      <c r="D74" s="179">
        <f>基金残高に係る経年分析!H57</f>
        <v>1008</v>
      </c>
    </row>
  </sheetData>
  <sheetProtection algorithmName="SHA-512" hashValue="n6uasHItbk9b4ea3u7IzlWANZtQvqVObSDa/BLnRn7GfxKGuv5+YMxyp5qjlsj+OFENNxCrlGBpVb7103U8aDg==" saltValue="JxjN00z3lNvUiXzq/L+XJ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750451</v>
      </c>
      <c r="S5" s="674"/>
      <c r="T5" s="674"/>
      <c r="U5" s="674"/>
      <c r="V5" s="674"/>
      <c r="W5" s="674"/>
      <c r="X5" s="674"/>
      <c r="Y5" s="702"/>
      <c r="Z5" s="715">
        <v>10</v>
      </c>
      <c r="AA5" s="715"/>
      <c r="AB5" s="715"/>
      <c r="AC5" s="715"/>
      <c r="AD5" s="716">
        <v>722795</v>
      </c>
      <c r="AE5" s="716"/>
      <c r="AF5" s="716"/>
      <c r="AG5" s="716"/>
      <c r="AH5" s="716"/>
      <c r="AI5" s="716"/>
      <c r="AJ5" s="716"/>
      <c r="AK5" s="716"/>
      <c r="AL5" s="703">
        <v>18.3</v>
      </c>
      <c r="AM5" s="686"/>
      <c r="AN5" s="686"/>
      <c r="AO5" s="704"/>
      <c r="AP5" s="676" t="s">
        <v>230</v>
      </c>
      <c r="AQ5" s="677"/>
      <c r="AR5" s="677"/>
      <c r="AS5" s="677"/>
      <c r="AT5" s="677"/>
      <c r="AU5" s="677"/>
      <c r="AV5" s="677"/>
      <c r="AW5" s="677"/>
      <c r="AX5" s="677"/>
      <c r="AY5" s="677"/>
      <c r="AZ5" s="677"/>
      <c r="BA5" s="677"/>
      <c r="BB5" s="677"/>
      <c r="BC5" s="677"/>
      <c r="BD5" s="677"/>
      <c r="BE5" s="677"/>
      <c r="BF5" s="678"/>
      <c r="BG5" s="627">
        <v>722795</v>
      </c>
      <c r="BH5" s="628"/>
      <c r="BI5" s="628"/>
      <c r="BJ5" s="628"/>
      <c r="BK5" s="628"/>
      <c r="BL5" s="628"/>
      <c r="BM5" s="628"/>
      <c r="BN5" s="629"/>
      <c r="BO5" s="663">
        <v>96.3</v>
      </c>
      <c r="BP5" s="663"/>
      <c r="BQ5" s="663"/>
      <c r="BR5" s="663"/>
      <c r="BS5" s="664" t="s">
        <v>130</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112618</v>
      </c>
      <c r="S6" s="628"/>
      <c r="T6" s="628"/>
      <c r="U6" s="628"/>
      <c r="V6" s="628"/>
      <c r="W6" s="628"/>
      <c r="X6" s="628"/>
      <c r="Y6" s="629"/>
      <c r="Z6" s="663">
        <v>1.5</v>
      </c>
      <c r="AA6" s="663"/>
      <c r="AB6" s="663"/>
      <c r="AC6" s="663"/>
      <c r="AD6" s="664">
        <v>112618</v>
      </c>
      <c r="AE6" s="664"/>
      <c r="AF6" s="664"/>
      <c r="AG6" s="664"/>
      <c r="AH6" s="664"/>
      <c r="AI6" s="664"/>
      <c r="AJ6" s="664"/>
      <c r="AK6" s="664"/>
      <c r="AL6" s="630">
        <v>2.9</v>
      </c>
      <c r="AM6" s="631"/>
      <c r="AN6" s="631"/>
      <c r="AO6" s="665"/>
      <c r="AP6" s="624" t="s">
        <v>235</v>
      </c>
      <c r="AQ6" s="625"/>
      <c r="AR6" s="625"/>
      <c r="AS6" s="625"/>
      <c r="AT6" s="625"/>
      <c r="AU6" s="625"/>
      <c r="AV6" s="625"/>
      <c r="AW6" s="625"/>
      <c r="AX6" s="625"/>
      <c r="AY6" s="625"/>
      <c r="AZ6" s="625"/>
      <c r="BA6" s="625"/>
      <c r="BB6" s="625"/>
      <c r="BC6" s="625"/>
      <c r="BD6" s="625"/>
      <c r="BE6" s="625"/>
      <c r="BF6" s="626"/>
      <c r="BG6" s="627">
        <v>722795</v>
      </c>
      <c r="BH6" s="628"/>
      <c r="BI6" s="628"/>
      <c r="BJ6" s="628"/>
      <c r="BK6" s="628"/>
      <c r="BL6" s="628"/>
      <c r="BM6" s="628"/>
      <c r="BN6" s="629"/>
      <c r="BO6" s="663">
        <v>96.3</v>
      </c>
      <c r="BP6" s="663"/>
      <c r="BQ6" s="663"/>
      <c r="BR6" s="663"/>
      <c r="BS6" s="664" t="s">
        <v>236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63965</v>
      </c>
      <c r="CS6" s="628"/>
      <c r="CT6" s="628"/>
      <c r="CU6" s="628"/>
      <c r="CV6" s="628"/>
      <c r="CW6" s="628"/>
      <c r="CX6" s="628"/>
      <c r="CY6" s="629"/>
      <c r="CZ6" s="703">
        <v>0.9</v>
      </c>
      <c r="DA6" s="686"/>
      <c r="DB6" s="686"/>
      <c r="DC6" s="705"/>
      <c r="DD6" s="633">
        <v>1210</v>
      </c>
      <c r="DE6" s="628"/>
      <c r="DF6" s="628"/>
      <c r="DG6" s="628"/>
      <c r="DH6" s="628"/>
      <c r="DI6" s="628"/>
      <c r="DJ6" s="628"/>
      <c r="DK6" s="628"/>
      <c r="DL6" s="628"/>
      <c r="DM6" s="628"/>
      <c r="DN6" s="628"/>
      <c r="DO6" s="628"/>
      <c r="DP6" s="629"/>
      <c r="DQ6" s="633">
        <v>63965</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285</v>
      </c>
      <c r="S7" s="628"/>
      <c r="T7" s="628"/>
      <c r="U7" s="628"/>
      <c r="V7" s="628"/>
      <c r="W7" s="628"/>
      <c r="X7" s="628"/>
      <c r="Y7" s="629"/>
      <c r="Z7" s="663">
        <v>0</v>
      </c>
      <c r="AA7" s="663"/>
      <c r="AB7" s="663"/>
      <c r="AC7" s="663"/>
      <c r="AD7" s="664">
        <v>285</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411991</v>
      </c>
      <c r="BH7" s="628"/>
      <c r="BI7" s="628"/>
      <c r="BJ7" s="628"/>
      <c r="BK7" s="628"/>
      <c r="BL7" s="628"/>
      <c r="BM7" s="628"/>
      <c r="BN7" s="629"/>
      <c r="BO7" s="663">
        <v>54.9</v>
      </c>
      <c r="BP7" s="663"/>
      <c r="BQ7" s="663"/>
      <c r="BR7" s="663"/>
      <c r="BS7" s="664" t="s">
        <v>130</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1316884</v>
      </c>
      <c r="CS7" s="628"/>
      <c r="CT7" s="628"/>
      <c r="CU7" s="628"/>
      <c r="CV7" s="628"/>
      <c r="CW7" s="628"/>
      <c r="CX7" s="628"/>
      <c r="CY7" s="629"/>
      <c r="CZ7" s="663">
        <v>18.600000000000001</v>
      </c>
      <c r="DA7" s="663"/>
      <c r="DB7" s="663"/>
      <c r="DC7" s="663"/>
      <c r="DD7" s="633">
        <v>120793</v>
      </c>
      <c r="DE7" s="628"/>
      <c r="DF7" s="628"/>
      <c r="DG7" s="628"/>
      <c r="DH7" s="628"/>
      <c r="DI7" s="628"/>
      <c r="DJ7" s="628"/>
      <c r="DK7" s="628"/>
      <c r="DL7" s="628"/>
      <c r="DM7" s="628"/>
      <c r="DN7" s="628"/>
      <c r="DO7" s="628"/>
      <c r="DP7" s="629"/>
      <c r="DQ7" s="633">
        <v>770905</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2062</v>
      </c>
      <c r="S8" s="628"/>
      <c r="T8" s="628"/>
      <c r="U8" s="628"/>
      <c r="V8" s="628"/>
      <c r="W8" s="628"/>
      <c r="X8" s="628"/>
      <c r="Y8" s="629"/>
      <c r="Z8" s="663">
        <v>0</v>
      </c>
      <c r="AA8" s="663"/>
      <c r="AB8" s="663"/>
      <c r="AC8" s="663"/>
      <c r="AD8" s="664">
        <v>2062</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7921</v>
      </c>
      <c r="BH8" s="628"/>
      <c r="BI8" s="628"/>
      <c r="BJ8" s="628"/>
      <c r="BK8" s="628"/>
      <c r="BL8" s="628"/>
      <c r="BM8" s="628"/>
      <c r="BN8" s="629"/>
      <c r="BO8" s="663">
        <v>1.1000000000000001</v>
      </c>
      <c r="BP8" s="663"/>
      <c r="BQ8" s="663"/>
      <c r="BR8" s="663"/>
      <c r="BS8" s="664" t="s">
        <v>130</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935015</v>
      </c>
      <c r="CS8" s="628"/>
      <c r="CT8" s="628"/>
      <c r="CU8" s="628"/>
      <c r="CV8" s="628"/>
      <c r="CW8" s="628"/>
      <c r="CX8" s="628"/>
      <c r="CY8" s="629"/>
      <c r="CZ8" s="663">
        <v>13.2</v>
      </c>
      <c r="DA8" s="663"/>
      <c r="DB8" s="663"/>
      <c r="DC8" s="663"/>
      <c r="DD8" s="633">
        <v>6292</v>
      </c>
      <c r="DE8" s="628"/>
      <c r="DF8" s="628"/>
      <c r="DG8" s="628"/>
      <c r="DH8" s="628"/>
      <c r="DI8" s="628"/>
      <c r="DJ8" s="628"/>
      <c r="DK8" s="628"/>
      <c r="DL8" s="628"/>
      <c r="DM8" s="628"/>
      <c r="DN8" s="628"/>
      <c r="DO8" s="628"/>
      <c r="DP8" s="629"/>
      <c r="DQ8" s="633">
        <v>605720</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1648</v>
      </c>
      <c r="S9" s="628"/>
      <c r="T9" s="628"/>
      <c r="U9" s="628"/>
      <c r="V9" s="628"/>
      <c r="W9" s="628"/>
      <c r="X9" s="628"/>
      <c r="Y9" s="629"/>
      <c r="Z9" s="663">
        <v>0</v>
      </c>
      <c r="AA9" s="663"/>
      <c r="AB9" s="663"/>
      <c r="AC9" s="663"/>
      <c r="AD9" s="664">
        <v>1648</v>
      </c>
      <c r="AE9" s="664"/>
      <c r="AF9" s="664"/>
      <c r="AG9" s="664"/>
      <c r="AH9" s="664"/>
      <c r="AI9" s="664"/>
      <c r="AJ9" s="664"/>
      <c r="AK9" s="664"/>
      <c r="AL9" s="630">
        <v>0</v>
      </c>
      <c r="AM9" s="631"/>
      <c r="AN9" s="631"/>
      <c r="AO9" s="665"/>
      <c r="AP9" s="624" t="s">
        <v>245</v>
      </c>
      <c r="AQ9" s="625"/>
      <c r="AR9" s="625"/>
      <c r="AS9" s="625"/>
      <c r="AT9" s="625"/>
      <c r="AU9" s="625"/>
      <c r="AV9" s="625"/>
      <c r="AW9" s="625"/>
      <c r="AX9" s="625"/>
      <c r="AY9" s="625"/>
      <c r="AZ9" s="625"/>
      <c r="BA9" s="625"/>
      <c r="BB9" s="625"/>
      <c r="BC9" s="625"/>
      <c r="BD9" s="625"/>
      <c r="BE9" s="625"/>
      <c r="BF9" s="626"/>
      <c r="BG9" s="627">
        <v>365277</v>
      </c>
      <c r="BH9" s="628"/>
      <c r="BI9" s="628"/>
      <c r="BJ9" s="628"/>
      <c r="BK9" s="628"/>
      <c r="BL9" s="628"/>
      <c r="BM9" s="628"/>
      <c r="BN9" s="629"/>
      <c r="BO9" s="663">
        <v>48.7</v>
      </c>
      <c r="BP9" s="663"/>
      <c r="BQ9" s="663"/>
      <c r="BR9" s="663"/>
      <c r="BS9" s="664" t="s">
        <v>140</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1087242</v>
      </c>
      <c r="CS9" s="628"/>
      <c r="CT9" s="628"/>
      <c r="CU9" s="628"/>
      <c r="CV9" s="628"/>
      <c r="CW9" s="628"/>
      <c r="CX9" s="628"/>
      <c r="CY9" s="629"/>
      <c r="CZ9" s="663">
        <v>15.4</v>
      </c>
      <c r="DA9" s="663"/>
      <c r="DB9" s="663"/>
      <c r="DC9" s="663"/>
      <c r="DD9" s="633">
        <v>210545</v>
      </c>
      <c r="DE9" s="628"/>
      <c r="DF9" s="628"/>
      <c r="DG9" s="628"/>
      <c r="DH9" s="628"/>
      <c r="DI9" s="628"/>
      <c r="DJ9" s="628"/>
      <c r="DK9" s="628"/>
      <c r="DL9" s="628"/>
      <c r="DM9" s="628"/>
      <c r="DN9" s="628"/>
      <c r="DO9" s="628"/>
      <c r="DP9" s="629"/>
      <c r="DQ9" s="633">
        <v>830277</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130</v>
      </c>
      <c r="AA10" s="663"/>
      <c r="AB10" s="663"/>
      <c r="AC10" s="663"/>
      <c r="AD10" s="664" t="s">
        <v>130</v>
      </c>
      <c r="AE10" s="664"/>
      <c r="AF10" s="664"/>
      <c r="AG10" s="664"/>
      <c r="AH10" s="664"/>
      <c r="AI10" s="664"/>
      <c r="AJ10" s="664"/>
      <c r="AK10" s="664"/>
      <c r="AL10" s="630" t="s">
        <v>140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13268</v>
      </c>
      <c r="BH10" s="628"/>
      <c r="BI10" s="628"/>
      <c r="BJ10" s="628"/>
      <c r="BK10" s="628"/>
      <c r="BL10" s="628"/>
      <c r="BM10" s="628"/>
      <c r="BN10" s="629"/>
      <c r="BO10" s="663">
        <v>1.8</v>
      </c>
      <c r="BP10" s="663"/>
      <c r="BQ10" s="663"/>
      <c r="BR10" s="663"/>
      <c r="BS10" s="664" t="s">
        <v>130</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3688</v>
      </c>
      <c r="CS10" s="628"/>
      <c r="CT10" s="628"/>
      <c r="CU10" s="628"/>
      <c r="CV10" s="628"/>
      <c r="CW10" s="628"/>
      <c r="CX10" s="628"/>
      <c r="CY10" s="629"/>
      <c r="CZ10" s="663">
        <v>0.1</v>
      </c>
      <c r="DA10" s="663"/>
      <c r="DB10" s="663"/>
      <c r="DC10" s="663"/>
      <c r="DD10" s="633" t="s">
        <v>236</v>
      </c>
      <c r="DE10" s="628"/>
      <c r="DF10" s="628"/>
      <c r="DG10" s="628"/>
      <c r="DH10" s="628"/>
      <c r="DI10" s="628"/>
      <c r="DJ10" s="628"/>
      <c r="DK10" s="628"/>
      <c r="DL10" s="628"/>
      <c r="DM10" s="628"/>
      <c r="DN10" s="628"/>
      <c r="DO10" s="628"/>
      <c r="DP10" s="629"/>
      <c r="DQ10" s="633">
        <v>3688</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112331</v>
      </c>
      <c r="S11" s="628"/>
      <c r="T11" s="628"/>
      <c r="U11" s="628"/>
      <c r="V11" s="628"/>
      <c r="W11" s="628"/>
      <c r="X11" s="628"/>
      <c r="Y11" s="629"/>
      <c r="Z11" s="630">
        <v>1.5</v>
      </c>
      <c r="AA11" s="631"/>
      <c r="AB11" s="631"/>
      <c r="AC11" s="632"/>
      <c r="AD11" s="633">
        <v>112331</v>
      </c>
      <c r="AE11" s="628"/>
      <c r="AF11" s="628"/>
      <c r="AG11" s="628"/>
      <c r="AH11" s="628"/>
      <c r="AI11" s="628"/>
      <c r="AJ11" s="628"/>
      <c r="AK11" s="629"/>
      <c r="AL11" s="630">
        <v>2.8</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25525</v>
      </c>
      <c r="BH11" s="628"/>
      <c r="BI11" s="628"/>
      <c r="BJ11" s="628"/>
      <c r="BK11" s="628"/>
      <c r="BL11" s="628"/>
      <c r="BM11" s="628"/>
      <c r="BN11" s="629"/>
      <c r="BO11" s="663">
        <v>3.4</v>
      </c>
      <c r="BP11" s="663"/>
      <c r="BQ11" s="663"/>
      <c r="BR11" s="663"/>
      <c r="BS11" s="664" t="s">
        <v>140</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802306</v>
      </c>
      <c r="CS11" s="628"/>
      <c r="CT11" s="628"/>
      <c r="CU11" s="628"/>
      <c r="CV11" s="628"/>
      <c r="CW11" s="628"/>
      <c r="CX11" s="628"/>
      <c r="CY11" s="629"/>
      <c r="CZ11" s="663">
        <v>11.3</v>
      </c>
      <c r="DA11" s="663"/>
      <c r="DB11" s="663"/>
      <c r="DC11" s="663"/>
      <c r="DD11" s="633">
        <v>129043</v>
      </c>
      <c r="DE11" s="628"/>
      <c r="DF11" s="628"/>
      <c r="DG11" s="628"/>
      <c r="DH11" s="628"/>
      <c r="DI11" s="628"/>
      <c r="DJ11" s="628"/>
      <c r="DK11" s="628"/>
      <c r="DL11" s="628"/>
      <c r="DM11" s="628"/>
      <c r="DN11" s="628"/>
      <c r="DO11" s="628"/>
      <c r="DP11" s="629"/>
      <c r="DQ11" s="633">
        <v>300041</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130</v>
      </c>
      <c r="AA12" s="663"/>
      <c r="AB12" s="663"/>
      <c r="AC12" s="663"/>
      <c r="AD12" s="664" t="s">
        <v>130</v>
      </c>
      <c r="AE12" s="664"/>
      <c r="AF12" s="664"/>
      <c r="AG12" s="664"/>
      <c r="AH12" s="664"/>
      <c r="AI12" s="664"/>
      <c r="AJ12" s="664"/>
      <c r="AK12" s="664"/>
      <c r="AL12" s="630" t="s">
        <v>130</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247301</v>
      </c>
      <c r="BH12" s="628"/>
      <c r="BI12" s="628"/>
      <c r="BJ12" s="628"/>
      <c r="BK12" s="628"/>
      <c r="BL12" s="628"/>
      <c r="BM12" s="628"/>
      <c r="BN12" s="629"/>
      <c r="BO12" s="663">
        <v>33</v>
      </c>
      <c r="BP12" s="663"/>
      <c r="BQ12" s="663"/>
      <c r="BR12" s="663"/>
      <c r="BS12" s="664" t="s">
        <v>130</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426457</v>
      </c>
      <c r="CS12" s="628"/>
      <c r="CT12" s="628"/>
      <c r="CU12" s="628"/>
      <c r="CV12" s="628"/>
      <c r="CW12" s="628"/>
      <c r="CX12" s="628"/>
      <c r="CY12" s="629"/>
      <c r="CZ12" s="663">
        <v>6</v>
      </c>
      <c r="DA12" s="663"/>
      <c r="DB12" s="663"/>
      <c r="DC12" s="663"/>
      <c r="DD12" s="633">
        <v>1650</v>
      </c>
      <c r="DE12" s="628"/>
      <c r="DF12" s="628"/>
      <c r="DG12" s="628"/>
      <c r="DH12" s="628"/>
      <c r="DI12" s="628"/>
      <c r="DJ12" s="628"/>
      <c r="DK12" s="628"/>
      <c r="DL12" s="628"/>
      <c r="DM12" s="628"/>
      <c r="DN12" s="628"/>
      <c r="DO12" s="628"/>
      <c r="DP12" s="629"/>
      <c r="DQ12" s="633">
        <v>146352</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140</v>
      </c>
      <c r="S13" s="628"/>
      <c r="T13" s="628"/>
      <c r="U13" s="628"/>
      <c r="V13" s="628"/>
      <c r="W13" s="628"/>
      <c r="X13" s="628"/>
      <c r="Y13" s="629"/>
      <c r="Z13" s="663" t="s">
        <v>130</v>
      </c>
      <c r="AA13" s="663"/>
      <c r="AB13" s="663"/>
      <c r="AC13" s="663"/>
      <c r="AD13" s="664" t="s">
        <v>236</v>
      </c>
      <c r="AE13" s="664"/>
      <c r="AF13" s="664"/>
      <c r="AG13" s="664"/>
      <c r="AH13" s="664"/>
      <c r="AI13" s="664"/>
      <c r="AJ13" s="664"/>
      <c r="AK13" s="664"/>
      <c r="AL13" s="630" t="s">
        <v>236</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247076</v>
      </c>
      <c r="BH13" s="628"/>
      <c r="BI13" s="628"/>
      <c r="BJ13" s="628"/>
      <c r="BK13" s="628"/>
      <c r="BL13" s="628"/>
      <c r="BM13" s="628"/>
      <c r="BN13" s="629"/>
      <c r="BO13" s="663">
        <v>32.9</v>
      </c>
      <c r="BP13" s="663"/>
      <c r="BQ13" s="663"/>
      <c r="BR13" s="663"/>
      <c r="BS13" s="664" t="s">
        <v>130</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1134371</v>
      </c>
      <c r="CS13" s="628"/>
      <c r="CT13" s="628"/>
      <c r="CU13" s="628"/>
      <c r="CV13" s="628"/>
      <c r="CW13" s="628"/>
      <c r="CX13" s="628"/>
      <c r="CY13" s="629"/>
      <c r="CZ13" s="663">
        <v>16</v>
      </c>
      <c r="DA13" s="663"/>
      <c r="DB13" s="663"/>
      <c r="DC13" s="663"/>
      <c r="DD13" s="633">
        <v>664754</v>
      </c>
      <c r="DE13" s="628"/>
      <c r="DF13" s="628"/>
      <c r="DG13" s="628"/>
      <c r="DH13" s="628"/>
      <c r="DI13" s="628"/>
      <c r="DJ13" s="628"/>
      <c r="DK13" s="628"/>
      <c r="DL13" s="628"/>
      <c r="DM13" s="628"/>
      <c r="DN13" s="628"/>
      <c r="DO13" s="628"/>
      <c r="DP13" s="629"/>
      <c r="DQ13" s="633">
        <v>668965</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130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13690</v>
      </c>
      <c r="BH14" s="628"/>
      <c r="BI14" s="628"/>
      <c r="BJ14" s="628"/>
      <c r="BK14" s="628"/>
      <c r="BL14" s="628"/>
      <c r="BM14" s="628"/>
      <c r="BN14" s="629"/>
      <c r="BO14" s="663">
        <v>1.8</v>
      </c>
      <c r="BP14" s="663"/>
      <c r="BQ14" s="663"/>
      <c r="BR14" s="663"/>
      <c r="BS14" s="664" t="s">
        <v>140</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169287</v>
      </c>
      <c r="CS14" s="628"/>
      <c r="CT14" s="628"/>
      <c r="CU14" s="628"/>
      <c r="CV14" s="628"/>
      <c r="CW14" s="628"/>
      <c r="CX14" s="628"/>
      <c r="CY14" s="629"/>
      <c r="CZ14" s="663">
        <v>2.4</v>
      </c>
      <c r="DA14" s="663"/>
      <c r="DB14" s="663"/>
      <c r="DC14" s="663"/>
      <c r="DD14" s="633" t="s">
        <v>130</v>
      </c>
      <c r="DE14" s="628"/>
      <c r="DF14" s="628"/>
      <c r="DG14" s="628"/>
      <c r="DH14" s="628"/>
      <c r="DI14" s="628"/>
      <c r="DJ14" s="628"/>
      <c r="DK14" s="628"/>
      <c r="DL14" s="628"/>
      <c r="DM14" s="628"/>
      <c r="DN14" s="628"/>
      <c r="DO14" s="628"/>
      <c r="DP14" s="629"/>
      <c r="DQ14" s="633">
        <v>168331</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140</v>
      </c>
      <c r="AE15" s="664"/>
      <c r="AF15" s="664"/>
      <c r="AG15" s="664"/>
      <c r="AH15" s="664"/>
      <c r="AI15" s="664"/>
      <c r="AJ15" s="664"/>
      <c r="AK15" s="664"/>
      <c r="AL15" s="630" t="s">
        <v>130</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49813</v>
      </c>
      <c r="BH15" s="628"/>
      <c r="BI15" s="628"/>
      <c r="BJ15" s="628"/>
      <c r="BK15" s="628"/>
      <c r="BL15" s="628"/>
      <c r="BM15" s="628"/>
      <c r="BN15" s="629"/>
      <c r="BO15" s="663">
        <v>6.6</v>
      </c>
      <c r="BP15" s="663"/>
      <c r="BQ15" s="663"/>
      <c r="BR15" s="663"/>
      <c r="BS15" s="664" t="s">
        <v>130</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528283</v>
      </c>
      <c r="CS15" s="628"/>
      <c r="CT15" s="628"/>
      <c r="CU15" s="628"/>
      <c r="CV15" s="628"/>
      <c r="CW15" s="628"/>
      <c r="CX15" s="628"/>
      <c r="CY15" s="629"/>
      <c r="CZ15" s="663">
        <v>7.5</v>
      </c>
      <c r="DA15" s="663"/>
      <c r="DB15" s="663"/>
      <c r="DC15" s="663"/>
      <c r="DD15" s="633">
        <v>45015</v>
      </c>
      <c r="DE15" s="628"/>
      <c r="DF15" s="628"/>
      <c r="DG15" s="628"/>
      <c r="DH15" s="628"/>
      <c r="DI15" s="628"/>
      <c r="DJ15" s="628"/>
      <c r="DK15" s="628"/>
      <c r="DL15" s="628"/>
      <c r="DM15" s="628"/>
      <c r="DN15" s="628"/>
      <c r="DO15" s="628"/>
      <c r="DP15" s="629"/>
      <c r="DQ15" s="633">
        <v>442904</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7358</v>
      </c>
      <c r="S16" s="628"/>
      <c r="T16" s="628"/>
      <c r="U16" s="628"/>
      <c r="V16" s="628"/>
      <c r="W16" s="628"/>
      <c r="X16" s="628"/>
      <c r="Y16" s="629"/>
      <c r="Z16" s="663">
        <v>0.1</v>
      </c>
      <c r="AA16" s="663"/>
      <c r="AB16" s="663"/>
      <c r="AC16" s="663"/>
      <c r="AD16" s="664">
        <v>7358</v>
      </c>
      <c r="AE16" s="664"/>
      <c r="AF16" s="664"/>
      <c r="AG16" s="664"/>
      <c r="AH16" s="664"/>
      <c r="AI16" s="664"/>
      <c r="AJ16" s="664"/>
      <c r="AK16" s="664"/>
      <c r="AL16" s="630">
        <v>0.2</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236</v>
      </c>
      <c r="BP16" s="663"/>
      <c r="BQ16" s="663"/>
      <c r="BR16" s="663"/>
      <c r="BS16" s="664" t="s">
        <v>130</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t="s">
        <v>130</v>
      </c>
      <c r="CS16" s="628"/>
      <c r="CT16" s="628"/>
      <c r="CU16" s="628"/>
      <c r="CV16" s="628"/>
      <c r="CW16" s="628"/>
      <c r="CX16" s="628"/>
      <c r="CY16" s="629"/>
      <c r="CZ16" s="663" t="s">
        <v>140</v>
      </c>
      <c r="DA16" s="663"/>
      <c r="DB16" s="663"/>
      <c r="DC16" s="663"/>
      <c r="DD16" s="633" t="s">
        <v>236</v>
      </c>
      <c r="DE16" s="628"/>
      <c r="DF16" s="628"/>
      <c r="DG16" s="628"/>
      <c r="DH16" s="628"/>
      <c r="DI16" s="628"/>
      <c r="DJ16" s="628"/>
      <c r="DK16" s="628"/>
      <c r="DL16" s="628"/>
      <c r="DM16" s="628"/>
      <c r="DN16" s="628"/>
      <c r="DO16" s="628"/>
      <c r="DP16" s="629"/>
      <c r="DQ16" s="633" t="s">
        <v>236</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7672</v>
      </c>
      <c r="S17" s="628"/>
      <c r="T17" s="628"/>
      <c r="U17" s="628"/>
      <c r="V17" s="628"/>
      <c r="W17" s="628"/>
      <c r="X17" s="628"/>
      <c r="Y17" s="629"/>
      <c r="Z17" s="663">
        <v>0.1</v>
      </c>
      <c r="AA17" s="663"/>
      <c r="AB17" s="663"/>
      <c r="AC17" s="663"/>
      <c r="AD17" s="664">
        <v>7672</v>
      </c>
      <c r="AE17" s="664"/>
      <c r="AF17" s="664"/>
      <c r="AG17" s="664"/>
      <c r="AH17" s="664"/>
      <c r="AI17" s="664"/>
      <c r="AJ17" s="664"/>
      <c r="AK17" s="664"/>
      <c r="AL17" s="630">
        <v>0.2</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140</v>
      </c>
      <c r="BP17" s="663"/>
      <c r="BQ17" s="663"/>
      <c r="BR17" s="663"/>
      <c r="BS17" s="664" t="s">
        <v>130</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611981</v>
      </c>
      <c r="CS17" s="628"/>
      <c r="CT17" s="628"/>
      <c r="CU17" s="628"/>
      <c r="CV17" s="628"/>
      <c r="CW17" s="628"/>
      <c r="CX17" s="628"/>
      <c r="CY17" s="629"/>
      <c r="CZ17" s="663">
        <v>8.6</v>
      </c>
      <c r="DA17" s="663"/>
      <c r="DB17" s="663"/>
      <c r="DC17" s="663"/>
      <c r="DD17" s="633" t="s">
        <v>130</v>
      </c>
      <c r="DE17" s="628"/>
      <c r="DF17" s="628"/>
      <c r="DG17" s="628"/>
      <c r="DH17" s="628"/>
      <c r="DI17" s="628"/>
      <c r="DJ17" s="628"/>
      <c r="DK17" s="628"/>
      <c r="DL17" s="628"/>
      <c r="DM17" s="628"/>
      <c r="DN17" s="628"/>
      <c r="DO17" s="628"/>
      <c r="DP17" s="629"/>
      <c r="DQ17" s="633">
        <v>597925</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2095</v>
      </c>
      <c r="S18" s="628"/>
      <c r="T18" s="628"/>
      <c r="U18" s="628"/>
      <c r="V18" s="628"/>
      <c r="W18" s="628"/>
      <c r="X18" s="628"/>
      <c r="Y18" s="629"/>
      <c r="Z18" s="663">
        <v>0</v>
      </c>
      <c r="AA18" s="663"/>
      <c r="AB18" s="663"/>
      <c r="AC18" s="663"/>
      <c r="AD18" s="664">
        <v>2095</v>
      </c>
      <c r="AE18" s="664"/>
      <c r="AF18" s="664"/>
      <c r="AG18" s="664"/>
      <c r="AH18" s="664"/>
      <c r="AI18" s="664"/>
      <c r="AJ18" s="664"/>
      <c r="AK18" s="664"/>
      <c r="AL18" s="630">
        <v>0.1</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236</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1699</v>
      </c>
      <c r="S19" s="628"/>
      <c r="T19" s="628"/>
      <c r="U19" s="628"/>
      <c r="V19" s="628"/>
      <c r="W19" s="628"/>
      <c r="X19" s="628"/>
      <c r="Y19" s="629"/>
      <c r="Z19" s="663">
        <v>0</v>
      </c>
      <c r="AA19" s="663"/>
      <c r="AB19" s="663"/>
      <c r="AC19" s="663"/>
      <c r="AD19" s="664">
        <v>1699</v>
      </c>
      <c r="AE19" s="664"/>
      <c r="AF19" s="664"/>
      <c r="AG19" s="664"/>
      <c r="AH19" s="664"/>
      <c r="AI19" s="664"/>
      <c r="AJ19" s="664"/>
      <c r="AK19" s="664"/>
      <c r="AL19" s="630">
        <v>0</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27656</v>
      </c>
      <c r="BH19" s="628"/>
      <c r="BI19" s="628"/>
      <c r="BJ19" s="628"/>
      <c r="BK19" s="628"/>
      <c r="BL19" s="628"/>
      <c r="BM19" s="628"/>
      <c r="BN19" s="629"/>
      <c r="BO19" s="663">
        <v>3.7</v>
      </c>
      <c r="BP19" s="663"/>
      <c r="BQ19" s="663"/>
      <c r="BR19" s="663"/>
      <c r="BS19" s="664" t="s">
        <v>130</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130</v>
      </c>
      <c r="DA19" s="663"/>
      <c r="DB19" s="663"/>
      <c r="DC19" s="663"/>
      <c r="DD19" s="633" t="s">
        <v>130</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396</v>
      </c>
      <c r="S20" s="628"/>
      <c r="T20" s="628"/>
      <c r="U20" s="628"/>
      <c r="V20" s="628"/>
      <c r="W20" s="628"/>
      <c r="X20" s="628"/>
      <c r="Y20" s="629"/>
      <c r="Z20" s="663">
        <v>0</v>
      </c>
      <c r="AA20" s="663"/>
      <c r="AB20" s="663"/>
      <c r="AC20" s="663"/>
      <c r="AD20" s="664">
        <v>396</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27656</v>
      </c>
      <c r="BH20" s="628"/>
      <c r="BI20" s="628"/>
      <c r="BJ20" s="628"/>
      <c r="BK20" s="628"/>
      <c r="BL20" s="628"/>
      <c r="BM20" s="628"/>
      <c r="BN20" s="629"/>
      <c r="BO20" s="663">
        <v>3.7</v>
      </c>
      <c r="BP20" s="663"/>
      <c r="BQ20" s="663"/>
      <c r="BR20" s="663"/>
      <c r="BS20" s="664" t="s">
        <v>236</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7079479</v>
      </c>
      <c r="CS20" s="628"/>
      <c r="CT20" s="628"/>
      <c r="CU20" s="628"/>
      <c r="CV20" s="628"/>
      <c r="CW20" s="628"/>
      <c r="CX20" s="628"/>
      <c r="CY20" s="629"/>
      <c r="CZ20" s="663">
        <v>100</v>
      </c>
      <c r="DA20" s="663"/>
      <c r="DB20" s="663"/>
      <c r="DC20" s="663"/>
      <c r="DD20" s="633">
        <v>1179302</v>
      </c>
      <c r="DE20" s="628"/>
      <c r="DF20" s="628"/>
      <c r="DG20" s="628"/>
      <c r="DH20" s="628"/>
      <c r="DI20" s="628"/>
      <c r="DJ20" s="628"/>
      <c r="DK20" s="628"/>
      <c r="DL20" s="628"/>
      <c r="DM20" s="628"/>
      <c r="DN20" s="628"/>
      <c r="DO20" s="628"/>
      <c r="DP20" s="629"/>
      <c r="DQ20" s="633">
        <v>4599073</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3148417</v>
      </c>
      <c r="S21" s="628"/>
      <c r="T21" s="628"/>
      <c r="U21" s="628"/>
      <c r="V21" s="628"/>
      <c r="W21" s="628"/>
      <c r="X21" s="628"/>
      <c r="Y21" s="629"/>
      <c r="Z21" s="663">
        <v>41.8</v>
      </c>
      <c r="AA21" s="663"/>
      <c r="AB21" s="663"/>
      <c r="AC21" s="663"/>
      <c r="AD21" s="664">
        <v>2949015</v>
      </c>
      <c r="AE21" s="664"/>
      <c r="AF21" s="664"/>
      <c r="AG21" s="664"/>
      <c r="AH21" s="664"/>
      <c r="AI21" s="664"/>
      <c r="AJ21" s="664"/>
      <c r="AK21" s="664"/>
      <c r="AL21" s="630">
        <v>74.8</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6650</v>
      </c>
      <c r="BH21" s="628"/>
      <c r="BI21" s="628"/>
      <c r="BJ21" s="628"/>
      <c r="BK21" s="628"/>
      <c r="BL21" s="628"/>
      <c r="BM21" s="628"/>
      <c r="BN21" s="629"/>
      <c r="BO21" s="663">
        <v>0.9</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2949015</v>
      </c>
      <c r="S22" s="628"/>
      <c r="T22" s="628"/>
      <c r="U22" s="628"/>
      <c r="V22" s="628"/>
      <c r="W22" s="628"/>
      <c r="X22" s="628"/>
      <c r="Y22" s="629"/>
      <c r="Z22" s="663">
        <v>39.200000000000003</v>
      </c>
      <c r="AA22" s="663"/>
      <c r="AB22" s="663"/>
      <c r="AC22" s="663"/>
      <c r="AD22" s="664">
        <v>2949015</v>
      </c>
      <c r="AE22" s="664"/>
      <c r="AF22" s="664"/>
      <c r="AG22" s="664"/>
      <c r="AH22" s="664"/>
      <c r="AI22" s="664"/>
      <c r="AJ22" s="664"/>
      <c r="AK22" s="664"/>
      <c r="AL22" s="630">
        <v>74.8</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140</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199402</v>
      </c>
      <c r="S23" s="628"/>
      <c r="T23" s="628"/>
      <c r="U23" s="628"/>
      <c r="V23" s="628"/>
      <c r="W23" s="628"/>
      <c r="X23" s="628"/>
      <c r="Y23" s="629"/>
      <c r="Z23" s="663">
        <v>2.6</v>
      </c>
      <c r="AA23" s="663"/>
      <c r="AB23" s="663"/>
      <c r="AC23" s="663"/>
      <c r="AD23" s="664" t="s">
        <v>130</v>
      </c>
      <c r="AE23" s="664"/>
      <c r="AF23" s="664"/>
      <c r="AG23" s="664"/>
      <c r="AH23" s="664"/>
      <c r="AI23" s="664"/>
      <c r="AJ23" s="664"/>
      <c r="AK23" s="664"/>
      <c r="AL23" s="630" t="s">
        <v>130</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v>21006</v>
      </c>
      <c r="BH23" s="628"/>
      <c r="BI23" s="628"/>
      <c r="BJ23" s="628"/>
      <c r="BK23" s="628"/>
      <c r="BL23" s="628"/>
      <c r="BM23" s="628"/>
      <c r="BN23" s="629"/>
      <c r="BO23" s="663">
        <v>2.8</v>
      </c>
      <c r="BP23" s="663"/>
      <c r="BQ23" s="663"/>
      <c r="BR23" s="663"/>
      <c r="BS23" s="664" t="s">
        <v>130</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130</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236</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1882344</v>
      </c>
      <c r="CS24" s="674"/>
      <c r="CT24" s="674"/>
      <c r="CU24" s="674"/>
      <c r="CV24" s="674"/>
      <c r="CW24" s="674"/>
      <c r="CX24" s="674"/>
      <c r="CY24" s="702"/>
      <c r="CZ24" s="703">
        <v>26.6</v>
      </c>
      <c r="DA24" s="686"/>
      <c r="DB24" s="686"/>
      <c r="DC24" s="705"/>
      <c r="DD24" s="701">
        <v>1523961</v>
      </c>
      <c r="DE24" s="674"/>
      <c r="DF24" s="674"/>
      <c r="DG24" s="674"/>
      <c r="DH24" s="674"/>
      <c r="DI24" s="674"/>
      <c r="DJ24" s="674"/>
      <c r="DK24" s="702"/>
      <c r="DL24" s="701">
        <v>1497373</v>
      </c>
      <c r="DM24" s="674"/>
      <c r="DN24" s="674"/>
      <c r="DO24" s="674"/>
      <c r="DP24" s="674"/>
      <c r="DQ24" s="674"/>
      <c r="DR24" s="674"/>
      <c r="DS24" s="674"/>
      <c r="DT24" s="674"/>
      <c r="DU24" s="674"/>
      <c r="DV24" s="702"/>
      <c r="DW24" s="703">
        <v>37.700000000000003</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4144937</v>
      </c>
      <c r="S25" s="628"/>
      <c r="T25" s="628"/>
      <c r="U25" s="628"/>
      <c r="V25" s="628"/>
      <c r="W25" s="628"/>
      <c r="X25" s="628"/>
      <c r="Y25" s="629"/>
      <c r="Z25" s="663">
        <v>55</v>
      </c>
      <c r="AA25" s="663"/>
      <c r="AB25" s="663"/>
      <c r="AC25" s="663"/>
      <c r="AD25" s="664">
        <v>3917879</v>
      </c>
      <c r="AE25" s="664"/>
      <c r="AF25" s="664"/>
      <c r="AG25" s="664"/>
      <c r="AH25" s="664"/>
      <c r="AI25" s="664"/>
      <c r="AJ25" s="664"/>
      <c r="AK25" s="664"/>
      <c r="AL25" s="630">
        <v>99.3</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130</v>
      </c>
      <c r="BP25" s="663"/>
      <c r="BQ25" s="663"/>
      <c r="BR25" s="663"/>
      <c r="BS25" s="664" t="s">
        <v>130</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932903</v>
      </c>
      <c r="CS25" s="636"/>
      <c r="CT25" s="636"/>
      <c r="CU25" s="636"/>
      <c r="CV25" s="636"/>
      <c r="CW25" s="636"/>
      <c r="CX25" s="636"/>
      <c r="CY25" s="637"/>
      <c r="CZ25" s="630">
        <v>13.2</v>
      </c>
      <c r="DA25" s="638"/>
      <c r="DB25" s="638"/>
      <c r="DC25" s="639"/>
      <c r="DD25" s="633">
        <v>810469</v>
      </c>
      <c r="DE25" s="636"/>
      <c r="DF25" s="636"/>
      <c r="DG25" s="636"/>
      <c r="DH25" s="636"/>
      <c r="DI25" s="636"/>
      <c r="DJ25" s="636"/>
      <c r="DK25" s="637"/>
      <c r="DL25" s="633">
        <v>793415</v>
      </c>
      <c r="DM25" s="636"/>
      <c r="DN25" s="636"/>
      <c r="DO25" s="636"/>
      <c r="DP25" s="636"/>
      <c r="DQ25" s="636"/>
      <c r="DR25" s="636"/>
      <c r="DS25" s="636"/>
      <c r="DT25" s="636"/>
      <c r="DU25" s="636"/>
      <c r="DV25" s="637"/>
      <c r="DW25" s="630">
        <v>20</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612</v>
      </c>
      <c r="S26" s="628"/>
      <c r="T26" s="628"/>
      <c r="U26" s="628"/>
      <c r="V26" s="628"/>
      <c r="W26" s="628"/>
      <c r="X26" s="628"/>
      <c r="Y26" s="629"/>
      <c r="Z26" s="663">
        <v>0</v>
      </c>
      <c r="AA26" s="663"/>
      <c r="AB26" s="663"/>
      <c r="AC26" s="663"/>
      <c r="AD26" s="664">
        <v>612</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236</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610989</v>
      </c>
      <c r="CS26" s="628"/>
      <c r="CT26" s="628"/>
      <c r="CU26" s="628"/>
      <c r="CV26" s="628"/>
      <c r="CW26" s="628"/>
      <c r="CX26" s="628"/>
      <c r="CY26" s="629"/>
      <c r="CZ26" s="630">
        <v>8.6</v>
      </c>
      <c r="DA26" s="638"/>
      <c r="DB26" s="638"/>
      <c r="DC26" s="639"/>
      <c r="DD26" s="633">
        <v>507417</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16901</v>
      </c>
      <c r="S27" s="628"/>
      <c r="T27" s="628"/>
      <c r="U27" s="628"/>
      <c r="V27" s="628"/>
      <c r="W27" s="628"/>
      <c r="X27" s="628"/>
      <c r="Y27" s="629"/>
      <c r="Z27" s="663">
        <v>0.2</v>
      </c>
      <c r="AA27" s="663"/>
      <c r="AB27" s="663"/>
      <c r="AC27" s="663"/>
      <c r="AD27" s="664" t="s">
        <v>236</v>
      </c>
      <c r="AE27" s="664"/>
      <c r="AF27" s="664"/>
      <c r="AG27" s="664"/>
      <c r="AH27" s="664"/>
      <c r="AI27" s="664"/>
      <c r="AJ27" s="664"/>
      <c r="AK27" s="664"/>
      <c r="AL27" s="630" t="s">
        <v>130</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750451</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337460</v>
      </c>
      <c r="CS27" s="636"/>
      <c r="CT27" s="636"/>
      <c r="CU27" s="636"/>
      <c r="CV27" s="636"/>
      <c r="CW27" s="636"/>
      <c r="CX27" s="636"/>
      <c r="CY27" s="637"/>
      <c r="CZ27" s="630">
        <v>4.8</v>
      </c>
      <c r="DA27" s="638"/>
      <c r="DB27" s="638"/>
      <c r="DC27" s="639"/>
      <c r="DD27" s="633">
        <v>115567</v>
      </c>
      <c r="DE27" s="636"/>
      <c r="DF27" s="636"/>
      <c r="DG27" s="636"/>
      <c r="DH27" s="636"/>
      <c r="DI27" s="636"/>
      <c r="DJ27" s="636"/>
      <c r="DK27" s="637"/>
      <c r="DL27" s="633">
        <v>106033</v>
      </c>
      <c r="DM27" s="636"/>
      <c r="DN27" s="636"/>
      <c r="DO27" s="636"/>
      <c r="DP27" s="636"/>
      <c r="DQ27" s="636"/>
      <c r="DR27" s="636"/>
      <c r="DS27" s="636"/>
      <c r="DT27" s="636"/>
      <c r="DU27" s="636"/>
      <c r="DV27" s="637"/>
      <c r="DW27" s="630">
        <v>2.7</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90007</v>
      </c>
      <c r="S28" s="628"/>
      <c r="T28" s="628"/>
      <c r="U28" s="628"/>
      <c r="V28" s="628"/>
      <c r="W28" s="628"/>
      <c r="X28" s="628"/>
      <c r="Y28" s="629"/>
      <c r="Z28" s="663">
        <v>1.2</v>
      </c>
      <c r="AA28" s="663"/>
      <c r="AB28" s="663"/>
      <c r="AC28" s="663"/>
      <c r="AD28" s="664">
        <v>883</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611981</v>
      </c>
      <c r="CS28" s="628"/>
      <c r="CT28" s="628"/>
      <c r="CU28" s="628"/>
      <c r="CV28" s="628"/>
      <c r="CW28" s="628"/>
      <c r="CX28" s="628"/>
      <c r="CY28" s="629"/>
      <c r="CZ28" s="630">
        <v>8.6</v>
      </c>
      <c r="DA28" s="638"/>
      <c r="DB28" s="638"/>
      <c r="DC28" s="639"/>
      <c r="DD28" s="633">
        <v>597925</v>
      </c>
      <c r="DE28" s="628"/>
      <c r="DF28" s="628"/>
      <c r="DG28" s="628"/>
      <c r="DH28" s="628"/>
      <c r="DI28" s="628"/>
      <c r="DJ28" s="628"/>
      <c r="DK28" s="629"/>
      <c r="DL28" s="633">
        <v>597925</v>
      </c>
      <c r="DM28" s="628"/>
      <c r="DN28" s="628"/>
      <c r="DO28" s="628"/>
      <c r="DP28" s="628"/>
      <c r="DQ28" s="628"/>
      <c r="DR28" s="628"/>
      <c r="DS28" s="628"/>
      <c r="DT28" s="628"/>
      <c r="DU28" s="628"/>
      <c r="DV28" s="629"/>
      <c r="DW28" s="630">
        <v>15</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14889</v>
      </c>
      <c r="S29" s="628"/>
      <c r="T29" s="628"/>
      <c r="U29" s="628"/>
      <c r="V29" s="628"/>
      <c r="W29" s="628"/>
      <c r="X29" s="628"/>
      <c r="Y29" s="629"/>
      <c r="Z29" s="663">
        <v>0.2</v>
      </c>
      <c r="AA29" s="663"/>
      <c r="AB29" s="663"/>
      <c r="AC29" s="663"/>
      <c r="AD29" s="664">
        <v>187</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611225</v>
      </c>
      <c r="CS29" s="636"/>
      <c r="CT29" s="636"/>
      <c r="CU29" s="636"/>
      <c r="CV29" s="636"/>
      <c r="CW29" s="636"/>
      <c r="CX29" s="636"/>
      <c r="CY29" s="637"/>
      <c r="CZ29" s="630">
        <v>8.6</v>
      </c>
      <c r="DA29" s="638"/>
      <c r="DB29" s="638"/>
      <c r="DC29" s="639"/>
      <c r="DD29" s="633">
        <v>597169</v>
      </c>
      <c r="DE29" s="636"/>
      <c r="DF29" s="636"/>
      <c r="DG29" s="636"/>
      <c r="DH29" s="636"/>
      <c r="DI29" s="636"/>
      <c r="DJ29" s="636"/>
      <c r="DK29" s="637"/>
      <c r="DL29" s="633">
        <v>597169</v>
      </c>
      <c r="DM29" s="636"/>
      <c r="DN29" s="636"/>
      <c r="DO29" s="636"/>
      <c r="DP29" s="636"/>
      <c r="DQ29" s="636"/>
      <c r="DR29" s="636"/>
      <c r="DS29" s="636"/>
      <c r="DT29" s="636"/>
      <c r="DU29" s="636"/>
      <c r="DV29" s="637"/>
      <c r="DW29" s="630">
        <v>15</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543924</v>
      </c>
      <c r="S30" s="628"/>
      <c r="T30" s="628"/>
      <c r="U30" s="628"/>
      <c r="V30" s="628"/>
      <c r="W30" s="628"/>
      <c r="X30" s="628"/>
      <c r="Y30" s="629"/>
      <c r="Z30" s="663">
        <v>7.2</v>
      </c>
      <c r="AA30" s="663"/>
      <c r="AB30" s="663"/>
      <c r="AC30" s="663"/>
      <c r="AD30" s="664" t="s">
        <v>130</v>
      </c>
      <c r="AE30" s="664"/>
      <c r="AF30" s="664"/>
      <c r="AG30" s="664"/>
      <c r="AH30" s="664"/>
      <c r="AI30" s="664"/>
      <c r="AJ30" s="664"/>
      <c r="AK30" s="664"/>
      <c r="AL30" s="630" t="s">
        <v>130</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598773</v>
      </c>
      <c r="CS30" s="628"/>
      <c r="CT30" s="628"/>
      <c r="CU30" s="628"/>
      <c r="CV30" s="628"/>
      <c r="CW30" s="628"/>
      <c r="CX30" s="628"/>
      <c r="CY30" s="629"/>
      <c r="CZ30" s="630">
        <v>8.5</v>
      </c>
      <c r="DA30" s="638"/>
      <c r="DB30" s="638"/>
      <c r="DC30" s="639"/>
      <c r="DD30" s="633">
        <v>585464</v>
      </c>
      <c r="DE30" s="628"/>
      <c r="DF30" s="628"/>
      <c r="DG30" s="628"/>
      <c r="DH30" s="628"/>
      <c r="DI30" s="628"/>
      <c r="DJ30" s="628"/>
      <c r="DK30" s="629"/>
      <c r="DL30" s="633">
        <v>585464</v>
      </c>
      <c r="DM30" s="628"/>
      <c r="DN30" s="628"/>
      <c r="DO30" s="628"/>
      <c r="DP30" s="628"/>
      <c r="DQ30" s="628"/>
      <c r="DR30" s="628"/>
      <c r="DS30" s="628"/>
      <c r="DT30" s="628"/>
      <c r="DU30" s="628"/>
      <c r="DV30" s="629"/>
      <c r="DW30" s="630">
        <v>14.7</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130</v>
      </c>
      <c r="AA31" s="663"/>
      <c r="AB31" s="663"/>
      <c r="AC31" s="663"/>
      <c r="AD31" s="664" t="s">
        <v>130</v>
      </c>
      <c r="AE31" s="664"/>
      <c r="AF31" s="664"/>
      <c r="AG31" s="664"/>
      <c r="AH31" s="664"/>
      <c r="AI31" s="664"/>
      <c r="AJ31" s="664"/>
      <c r="AK31" s="664"/>
      <c r="AL31" s="630" t="s">
        <v>236</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99.5</v>
      </c>
      <c r="BH31" s="685"/>
      <c r="BI31" s="685"/>
      <c r="BJ31" s="685"/>
      <c r="BK31" s="685"/>
      <c r="BL31" s="685"/>
      <c r="BM31" s="686">
        <v>98.3</v>
      </c>
      <c r="BN31" s="685"/>
      <c r="BO31" s="685"/>
      <c r="BP31" s="685"/>
      <c r="BQ31" s="687"/>
      <c r="BR31" s="684">
        <v>99.4</v>
      </c>
      <c r="BS31" s="685"/>
      <c r="BT31" s="685"/>
      <c r="BU31" s="685"/>
      <c r="BV31" s="685"/>
      <c r="BW31" s="685"/>
      <c r="BX31" s="686">
        <v>98.2</v>
      </c>
      <c r="BY31" s="685"/>
      <c r="BZ31" s="685"/>
      <c r="CA31" s="685"/>
      <c r="CB31" s="687"/>
      <c r="CD31" s="642"/>
      <c r="CE31" s="643"/>
      <c r="CF31" s="624" t="s">
        <v>316</v>
      </c>
      <c r="CG31" s="625"/>
      <c r="CH31" s="625"/>
      <c r="CI31" s="625"/>
      <c r="CJ31" s="625"/>
      <c r="CK31" s="625"/>
      <c r="CL31" s="625"/>
      <c r="CM31" s="625"/>
      <c r="CN31" s="625"/>
      <c r="CO31" s="625"/>
      <c r="CP31" s="625"/>
      <c r="CQ31" s="626"/>
      <c r="CR31" s="627">
        <v>12452</v>
      </c>
      <c r="CS31" s="636"/>
      <c r="CT31" s="636"/>
      <c r="CU31" s="636"/>
      <c r="CV31" s="636"/>
      <c r="CW31" s="636"/>
      <c r="CX31" s="636"/>
      <c r="CY31" s="637"/>
      <c r="CZ31" s="630">
        <v>0.2</v>
      </c>
      <c r="DA31" s="638"/>
      <c r="DB31" s="638"/>
      <c r="DC31" s="639"/>
      <c r="DD31" s="633">
        <v>11705</v>
      </c>
      <c r="DE31" s="636"/>
      <c r="DF31" s="636"/>
      <c r="DG31" s="636"/>
      <c r="DH31" s="636"/>
      <c r="DI31" s="636"/>
      <c r="DJ31" s="636"/>
      <c r="DK31" s="637"/>
      <c r="DL31" s="633">
        <v>11705</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325552</v>
      </c>
      <c r="S32" s="628"/>
      <c r="T32" s="628"/>
      <c r="U32" s="628"/>
      <c r="V32" s="628"/>
      <c r="W32" s="628"/>
      <c r="X32" s="628"/>
      <c r="Y32" s="629"/>
      <c r="Z32" s="663">
        <v>4.3</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318</v>
      </c>
      <c r="AX32" s="624" t="s">
        <v>319</v>
      </c>
      <c r="AY32" s="625"/>
      <c r="AZ32" s="625"/>
      <c r="BA32" s="625"/>
      <c r="BB32" s="625"/>
      <c r="BC32" s="625"/>
      <c r="BD32" s="625"/>
      <c r="BE32" s="625"/>
      <c r="BF32" s="626"/>
      <c r="BG32" s="683">
        <v>99.5</v>
      </c>
      <c r="BH32" s="636"/>
      <c r="BI32" s="636"/>
      <c r="BJ32" s="636"/>
      <c r="BK32" s="636"/>
      <c r="BL32" s="636"/>
      <c r="BM32" s="631">
        <v>98.5</v>
      </c>
      <c r="BN32" s="636"/>
      <c r="BO32" s="636"/>
      <c r="BP32" s="636"/>
      <c r="BQ32" s="661"/>
      <c r="BR32" s="683">
        <v>99.3</v>
      </c>
      <c r="BS32" s="636"/>
      <c r="BT32" s="636"/>
      <c r="BU32" s="636"/>
      <c r="BV32" s="636"/>
      <c r="BW32" s="636"/>
      <c r="BX32" s="631">
        <v>98.3</v>
      </c>
      <c r="BY32" s="636"/>
      <c r="BZ32" s="636"/>
      <c r="CA32" s="636"/>
      <c r="CB32" s="661"/>
      <c r="CD32" s="644"/>
      <c r="CE32" s="645"/>
      <c r="CF32" s="624" t="s">
        <v>320</v>
      </c>
      <c r="CG32" s="625"/>
      <c r="CH32" s="625"/>
      <c r="CI32" s="625"/>
      <c r="CJ32" s="625"/>
      <c r="CK32" s="625"/>
      <c r="CL32" s="625"/>
      <c r="CM32" s="625"/>
      <c r="CN32" s="625"/>
      <c r="CO32" s="625"/>
      <c r="CP32" s="625"/>
      <c r="CQ32" s="626"/>
      <c r="CR32" s="627">
        <v>756</v>
      </c>
      <c r="CS32" s="628"/>
      <c r="CT32" s="628"/>
      <c r="CU32" s="628"/>
      <c r="CV32" s="628"/>
      <c r="CW32" s="628"/>
      <c r="CX32" s="628"/>
      <c r="CY32" s="629"/>
      <c r="CZ32" s="630">
        <v>0</v>
      </c>
      <c r="DA32" s="638"/>
      <c r="DB32" s="638"/>
      <c r="DC32" s="639"/>
      <c r="DD32" s="633">
        <v>756</v>
      </c>
      <c r="DE32" s="628"/>
      <c r="DF32" s="628"/>
      <c r="DG32" s="628"/>
      <c r="DH32" s="628"/>
      <c r="DI32" s="628"/>
      <c r="DJ32" s="628"/>
      <c r="DK32" s="629"/>
      <c r="DL32" s="633">
        <v>756</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55288</v>
      </c>
      <c r="S33" s="628"/>
      <c r="T33" s="628"/>
      <c r="U33" s="628"/>
      <c r="V33" s="628"/>
      <c r="W33" s="628"/>
      <c r="X33" s="628"/>
      <c r="Y33" s="629"/>
      <c r="Z33" s="663">
        <v>0.7</v>
      </c>
      <c r="AA33" s="663"/>
      <c r="AB33" s="663"/>
      <c r="AC33" s="663"/>
      <c r="AD33" s="664">
        <v>24360</v>
      </c>
      <c r="AE33" s="664"/>
      <c r="AF33" s="664"/>
      <c r="AG33" s="664"/>
      <c r="AH33" s="664"/>
      <c r="AI33" s="664"/>
      <c r="AJ33" s="664"/>
      <c r="AK33" s="664"/>
      <c r="AL33" s="630">
        <v>0.6</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99.3</v>
      </c>
      <c r="BH33" s="612"/>
      <c r="BI33" s="612"/>
      <c r="BJ33" s="612"/>
      <c r="BK33" s="612"/>
      <c r="BL33" s="612"/>
      <c r="BM33" s="656">
        <v>97.7</v>
      </c>
      <c r="BN33" s="612"/>
      <c r="BO33" s="612"/>
      <c r="BP33" s="612"/>
      <c r="BQ33" s="650"/>
      <c r="BR33" s="682">
        <v>99.4</v>
      </c>
      <c r="BS33" s="612"/>
      <c r="BT33" s="612"/>
      <c r="BU33" s="612"/>
      <c r="BV33" s="612"/>
      <c r="BW33" s="612"/>
      <c r="BX33" s="656">
        <v>97.6</v>
      </c>
      <c r="BY33" s="612"/>
      <c r="BZ33" s="612"/>
      <c r="CA33" s="612"/>
      <c r="CB33" s="650"/>
      <c r="CD33" s="624" t="s">
        <v>323</v>
      </c>
      <c r="CE33" s="625"/>
      <c r="CF33" s="625"/>
      <c r="CG33" s="625"/>
      <c r="CH33" s="625"/>
      <c r="CI33" s="625"/>
      <c r="CJ33" s="625"/>
      <c r="CK33" s="625"/>
      <c r="CL33" s="625"/>
      <c r="CM33" s="625"/>
      <c r="CN33" s="625"/>
      <c r="CO33" s="625"/>
      <c r="CP33" s="625"/>
      <c r="CQ33" s="626"/>
      <c r="CR33" s="627">
        <v>4017833</v>
      </c>
      <c r="CS33" s="636"/>
      <c r="CT33" s="636"/>
      <c r="CU33" s="636"/>
      <c r="CV33" s="636"/>
      <c r="CW33" s="636"/>
      <c r="CX33" s="636"/>
      <c r="CY33" s="637"/>
      <c r="CZ33" s="630">
        <v>56.8</v>
      </c>
      <c r="DA33" s="638"/>
      <c r="DB33" s="638"/>
      <c r="DC33" s="639"/>
      <c r="DD33" s="633">
        <v>2561998</v>
      </c>
      <c r="DE33" s="636"/>
      <c r="DF33" s="636"/>
      <c r="DG33" s="636"/>
      <c r="DH33" s="636"/>
      <c r="DI33" s="636"/>
      <c r="DJ33" s="636"/>
      <c r="DK33" s="637"/>
      <c r="DL33" s="633">
        <v>1453941</v>
      </c>
      <c r="DM33" s="636"/>
      <c r="DN33" s="636"/>
      <c r="DO33" s="636"/>
      <c r="DP33" s="636"/>
      <c r="DQ33" s="636"/>
      <c r="DR33" s="636"/>
      <c r="DS33" s="636"/>
      <c r="DT33" s="636"/>
      <c r="DU33" s="636"/>
      <c r="DV33" s="637"/>
      <c r="DW33" s="630">
        <v>36.6</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605987</v>
      </c>
      <c r="S34" s="628"/>
      <c r="T34" s="628"/>
      <c r="U34" s="628"/>
      <c r="V34" s="628"/>
      <c r="W34" s="628"/>
      <c r="X34" s="628"/>
      <c r="Y34" s="629"/>
      <c r="Z34" s="663">
        <v>8</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1191401</v>
      </c>
      <c r="CS34" s="628"/>
      <c r="CT34" s="628"/>
      <c r="CU34" s="628"/>
      <c r="CV34" s="628"/>
      <c r="CW34" s="628"/>
      <c r="CX34" s="628"/>
      <c r="CY34" s="629"/>
      <c r="CZ34" s="630">
        <v>16.8</v>
      </c>
      <c r="DA34" s="638"/>
      <c r="DB34" s="638"/>
      <c r="DC34" s="639"/>
      <c r="DD34" s="633">
        <v>685041</v>
      </c>
      <c r="DE34" s="628"/>
      <c r="DF34" s="628"/>
      <c r="DG34" s="628"/>
      <c r="DH34" s="628"/>
      <c r="DI34" s="628"/>
      <c r="DJ34" s="628"/>
      <c r="DK34" s="629"/>
      <c r="DL34" s="633">
        <v>414895</v>
      </c>
      <c r="DM34" s="628"/>
      <c r="DN34" s="628"/>
      <c r="DO34" s="628"/>
      <c r="DP34" s="628"/>
      <c r="DQ34" s="628"/>
      <c r="DR34" s="628"/>
      <c r="DS34" s="628"/>
      <c r="DT34" s="628"/>
      <c r="DU34" s="628"/>
      <c r="DV34" s="629"/>
      <c r="DW34" s="630">
        <v>10.4</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658219</v>
      </c>
      <c r="S35" s="628"/>
      <c r="T35" s="628"/>
      <c r="U35" s="628"/>
      <c r="V35" s="628"/>
      <c r="W35" s="628"/>
      <c r="X35" s="628"/>
      <c r="Y35" s="629"/>
      <c r="Z35" s="663">
        <v>8.6999999999999993</v>
      </c>
      <c r="AA35" s="663"/>
      <c r="AB35" s="663"/>
      <c r="AC35" s="663"/>
      <c r="AD35" s="664" t="s">
        <v>130</v>
      </c>
      <c r="AE35" s="664"/>
      <c r="AF35" s="664"/>
      <c r="AG35" s="664"/>
      <c r="AH35" s="664"/>
      <c r="AI35" s="664"/>
      <c r="AJ35" s="664"/>
      <c r="AK35" s="664"/>
      <c r="AL35" s="630" t="s">
        <v>140</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227282</v>
      </c>
      <c r="CS35" s="636"/>
      <c r="CT35" s="636"/>
      <c r="CU35" s="636"/>
      <c r="CV35" s="636"/>
      <c r="CW35" s="636"/>
      <c r="CX35" s="636"/>
      <c r="CY35" s="637"/>
      <c r="CZ35" s="630">
        <v>3.2</v>
      </c>
      <c r="DA35" s="638"/>
      <c r="DB35" s="638"/>
      <c r="DC35" s="639"/>
      <c r="DD35" s="633">
        <v>195268</v>
      </c>
      <c r="DE35" s="636"/>
      <c r="DF35" s="636"/>
      <c r="DG35" s="636"/>
      <c r="DH35" s="636"/>
      <c r="DI35" s="636"/>
      <c r="DJ35" s="636"/>
      <c r="DK35" s="637"/>
      <c r="DL35" s="633">
        <v>55478</v>
      </c>
      <c r="DM35" s="636"/>
      <c r="DN35" s="636"/>
      <c r="DO35" s="636"/>
      <c r="DP35" s="636"/>
      <c r="DQ35" s="636"/>
      <c r="DR35" s="636"/>
      <c r="DS35" s="636"/>
      <c r="DT35" s="636"/>
      <c r="DU35" s="636"/>
      <c r="DV35" s="637"/>
      <c r="DW35" s="630">
        <v>1.4</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352558</v>
      </c>
      <c r="S36" s="628"/>
      <c r="T36" s="628"/>
      <c r="U36" s="628"/>
      <c r="V36" s="628"/>
      <c r="W36" s="628"/>
      <c r="X36" s="628"/>
      <c r="Y36" s="629"/>
      <c r="Z36" s="663">
        <v>4.7</v>
      </c>
      <c r="AA36" s="663"/>
      <c r="AB36" s="663"/>
      <c r="AC36" s="663"/>
      <c r="AD36" s="664" t="s">
        <v>130</v>
      </c>
      <c r="AE36" s="664"/>
      <c r="AF36" s="664"/>
      <c r="AG36" s="664"/>
      <c r="AH36" s="664"/>
      <c r="AI36" s="664"/>
      <c r="AJ36" s="664"/>
      <c r="AK36" s="664"/>
      <c r="AL36" s="630" t="s">
        <v>130</v>
      </c>
      <c r="AM36" s="631"/>
      <c r="AN36" s="631"/>
      <c r="AO36" s="665"/>
      <c r="AP36" s="222"/>
      <c r="AQ36" s="670" t="s">
        <v>331</v>
      </c>
      <c r="AR36" s="671"/>
      <c r="AS36" s="671"/>
      <c r="AT36" s="671"/>
      <c r="AU36" s="671"/>
      <c r="AV36" s="671"/>
      <c r="AW36" s="671"/>
      <c r="AX36" s="671"/>
      <c r="AY36" s="672"/>
      <c r="AZ36" s="673">
        <v>1061536</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8154</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1412399</v>
      </c>
      <c r="CS36" s="628"/>
      <c r="CT36" s="628"/>
      <c r="CU36" s="628"/>
      <c r="CV36" s="628"/>
      <c r="CW36" s="628"/>
      <c r="CX36" s="628"/>
      <c r="CY36" s="629"/>
      <c r="CZ36" s="630">
        <v>20</v>
      </c>
      <c r="DA36" s="638"/>
      <c r="DB36" s="638"/>
      <c r="DC36" s="639"/>
      <c r="DD36" s="633">
        <v>1022646</v>
      </c>
      <c r="DE36" s="628"/>
      <c r="DF36" s="628"/>
      <c r="DG36" s="628"/>
      <c r="DH36" s="628"/>
      <c r="DI36" s="628"/>
      <c r="DJ36" s="628"/>
      <c r="DK36" s="629"/>
      <c r="DL36" s="633">
        <v>702817</v>
      </c>
      <c r="DM36" s="628"/>
      <c r="DN36" s="628"/>
      <c r="DO36" s="628"/>
      <c r="DP36" s="628"/>
      <c r="DQ36" s="628"/>
      <c r="DR36" s="628"/>
      <c r="DS36" s="628"/>
      <c r="DT36" s="628"/>
      <c r="DU36" s="628"/>
      <c r="DV36" s="629"/>
      <c r="DW36" s="630">
        <v>17.7</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292423</v>
      </c>
      <c r="S37" s="628"/>
      <c r="T37" s="628"/>
      <c r="U37" s="628"/>
      <c r="V37" s="628"/>
      <c r="W37" s="628"/>
      <c r="X37" s="628"/>
      <c r="Y37" s="629"/>
      <c r="Z37" s="663">
        <v>3.9</v>
      </c>
      <c r="AA37" s="663"/>
      <c r="AB37" s="663"/>
      <c r="AC37" s="663"/>
      <c r="AD37" s="664">
        <v>442</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480000</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8154</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174486</v>
      </c>
      <c r="CS37" s="636"/>
      <c r="CT37" s="636"/>
      <c r="CU37" s="636"/>
      <c r="CV37" s="636"/>
      <c r="CW37" s="636"/>
      <c r="CX37" s="636"/>
      <c r="CY37" s="637"/>
      <c r="CZ37" s="630">
        <v>2.5</v>
      </c>
      <c r="DA37" s="638"/>
      <c r="DB37" s="638"/>
      <c r="DC37" s="639"/>
      <c r="DD37" s="633">
        <v>174258</v>
      </c>
      <c r="DE37" s="636"/>
      <c r="DF37" s="636"/>
      <c r="DG37" s="636"/>
      <c r="DH37" s="636"/>
      <c r="DI37" s="636"/>
      <c r="DJ37" s="636"/>
      <c r="DK37" s="637"/>
      <c r="DL37" s="633">
        <v>148976</v>
      </c>
      <c r="DM37" s="636"/>
      <c r="DN37" s="636"/>
      <c r="DO37" s="636"/>
      <c r="DP37" s="636"/>
      <c r="DQ37" s="636"/>
      <c r="DR37" s="636"/>
      <c r="DS37" s="636"/>
      <c r="DT37" s="636"/>
      <c r="DU37" s="636"/>
      <c r="DV37" s="637"/>
      <c r="DW37" s="630">
        <v>3.7</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430811</v>
      </c>
      <c r="S38" s="628"/>
      <c r="T38" s="628"/>
      <c r="U38" s="628"/>
      <c r="V38" s="628"/>
      <c r="W38" s="628"/>
      <c r="X38" s="628"/>
      <c r="Y38" s="629"/>
      <c r="Z38" s="663">
        <v>5.7</v>
      </c>
      <c r="AA38" s="663"/>
      <c r="AB38" s="663"/>
      <c r="AC38" s="663"/>
      <c r="AD38" s="664" t="s">
        <v>130</v>
      </c>
      <c r="AE38" s="664"/>
      <c r="AF38" s="664"/>
      <c r="AG38" s="664"/>
      <c r="AH38" s="664"/>
      <c r="AI38" s="664"/>
      <c r="AJ38" s="664"/>
      <c r="AK38" s="664"/>
      <c r="AL38" s="630" t="s">
        <v>130</v>
      </c>
      <c r="AM38" s="631"/>
      <c r="AN38" s="631"/>
      <c r="AO38" s="665"/>
      <c r="AQ38" s="658" t="s">
        <v>339</v>
      </c>
      <c r="AR38" s="659"/>
      <c r="AS38" s="659"/>
      <c r="AT38" s="659"/>
      <c r="AU38" s="659"/>
      <c r="AV38" s="659"/>
      <c r="AW38" s="659"/>
      <c r="AX38" s="659"/>
      <c r="AY38" s="660"/>
      <c r="AZ38" s="627">
        <v>172730</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762</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581536</v>
      </c>
      <c r="CS38" s="628"/>
      <c r="CT38" s="628"/>
      <c r="CU38" s="628"/>
      <c r="CV38" s="628"/>
      <c r="CW38" s="628"/>
      <c r="CX38" s="628"/>
      <c r="CY38" s="629"/>
      <c r="CZ38" s="630">
        <v>8.1999999999999993</v>
      </c>
      <c r="DA38" s="638"/>
      <c r="DB38" s="638"/>
      <c r="DC38" s="639"/>
      <c r="DD38" s="633">
        <v>541242</v>
      </c>
      <c r="DE38" s="628"/>
      <c r="DF38" s="628"/>
      <c r="DG38" s="628"/>
      <c r="DH38" s="628"/>
      <c r="DI38" s="628"/>
      <c r="DJ38" s="628"/>
      <c r="DK38" s="629"/>
      <c r="DL38" s="633">
        <v>280751</v>
      </c>
      <c r="DM38" s="628"/>
      <c r="DN38" s="628"/>
      <c r="DO38" s="628"/>
      <c r="DP38" s="628"/>
      <c r="DQ38" s="628"/>
      <c r="DR38" s="628"/>
      <c r="DS38" s="628"/>
      <c r="DT38" s="628"/>
      <c r="DU38" s="628"/>
      <c r="DV38" s="629"/>
      <c r="DW38" s="630">
        <v>7.1</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236</v>
      </c>
      <c r="AE39" s="664"/>
      <c r="AF39" s="664"/>
      <c r="AG39" s="664"/>
      <c r="AH39" s="664"/>
      <c r="AI39" s="664"/>
      <c r="AJ39" s="664"/>
      <c r="AK39" s="664"/>
      <c r="AL39" s="630" t="s">
        <v>130</v>
      </c>
      <c r="AM39" s="631"/>
      <c r="AN39" s="631"/>
      <c r="AO39" s="665"/>
      <c r="AQ39" s="658" t="s">
        <v>343</v>
      </c>
      <c r="AR39" s="659"/>
      <c r="AS39" s="659"/>
      <c r="AT39" s="659"/>
      <c r="AU39" s="659"/>
      <c r="AV39" s="659"/>
      <c r="AW39" s="659"/>
      <c r="AX39" s="659"/>
      <c r="AY39" s="660"/>
      <c r="AZ39" s="627">
        <v>104513</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1377</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365804</v>
      </c>
      <c r="CS39" s="636"/>
      <c r="CT39" s="636"/>
      <c r="CU39" s="636"/>
      <c r="CV39" s="636"/>
      <c r="CW39" s="636"/>
      <c r="CX39" s="636"/>
      <c r="CY39" s="637"/>
      <c r="CZ39" s="630">
        <v>5.2</v>
      </c>
      <c r="DA39" s="638"/>
      <c r="DB39" s="638"/>
      <c r="DC39" s="639"/>
      <c r="DD39" s="633">
        <v>81890</v>
      </c>
      <c r="DE39" s="636"/>
      <c r="DF39" s="636"/>
      <c r="DG39" s="636"/>
      <c r="DH39" s="636"/>
      <c r="DI39" s="636"/>
      <c r="DJ39" s="636"/>
      <c r="DK39" s="637"/>
      <c r="DL39" s="633" t="s">
        <v>236</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32311</v>
      </c>
      <c r="S40" s="628"/>
      <c r="T40" s="628"/>
      <c r="U40" s="628"/>
      <c r="V40" s="628"/>
      <c r="W40" s="628"/>
      <c r="X40" s="628"/>
      <c r="Y40" s="629"/>
      <c r="Z40" s="663">
        <v>0.4</v>
      </c>
      <c r="AA40" s="663"/>
      <c r="AB40" s="663"/>
      <c r="AC40" s="663"/>
      <c r="AD40" s="664" t="s">
        <v>130</v>
      </c>
      <c r="AE40" s="664"/>
      <c r="AF40" s="664"/>
      <c r="AG40" s="664"/>
      <c r="AH40" s="664"/>
      <c r="AI40" s="664"/>
      <c r="AJ40" s="664"/>
      <c r="AK40" s="664"/>
      <c r="AL40" s="630" t="s">
        <v>130</v>
      </c>
      <c r="AM40" s="631"/>
      <c r="AN40" s="631"/>
      <c r="AO40" s="665"/>
      <c r="AQ40" s="658" t="s">
        <v>347</v>
      </c>
      <c r="AR40" s="659"/>
      <c r="AS40" s="659"/>
      <c r="AT40" s="659"/>
      <c r="AU40" s="659"/>
      <c r="AV40" s="659"/>
      <c r="AW40" s="659"/>
      <c r="AX40" s="659"/>
      <c r="AY40" s="660"/>
      <c r="AZ40" s="627">
        <v>100318</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158</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239411</v>
      </c>
      <c r="CS40" s="628"/>
      <c r="CT40" s="628"/>
      <c r="CU40" s="628"/>
      <c r="CV40" s="628"/>
      <c r="CW40" s="628"/>
      <c r="CX40" s="628"/>
      <c r="CY40" s="629"/>
      <c r="CZ40" s="630">
        <v>3.4</v>
      </c>
      <c r="DA40" s="638"/>
      <c r="DB40" s="638"/>
      <c r="DC40" s="639"/>
      <c r="DD40" s="633">
        <v>35911</v>
      </c>
      <c r="DE40" s="628"/>
      <c r="DF40" s="628"/>
      <c r="DG40" s="628"/>
      <c r="DH40" s="628"/>
      <c r="DI40" s="628"/>
      <c r="DJ40" s="628"/>
      <c r="DK40" s="629"/>
      <c r="DL40" s="633" t="s">
        <v>236</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7532108</v>
      </c>
      <c r="S41" s="649"/>
      <c r="T41" s="649"/>
      <c r="U41" s="649"/>
      <c r="V41" s="649"/>
      <c r="W41" s="649"/>
      <c r="X41" s="649"/>
      <c r="Y41" s="653"/>
      <c r="Z41" s="654">
        <v>100</v>
      </c>
      <c r="AA41" s="654"/>
      <c r="AB41" s="654"/>
      <c r="AC41" s="654"/>
      <c r="AD41" s="655">
        <v>3944363</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50003</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236</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236</v>
      </c>
      <c r="CS41" s="636"/>
      <c r="CT41" s="636"/>
      <c r="CU41" s="636"/>
      <c r="CV41" s="636"/>
      <c r="CW41" s="636"/>
      <c r="CX41" s="636"/>
      <c r="CY41" s="637"/>
      <c r="CZ41" s="630" t="s">
        <v>236</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153972</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266</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1179302</v>
      </c>
      <c r="CS42" s="636"/>
      <c r="CT42" s="636"/>
      <c r="CU42" s="636"/>
      <c r="CV42" s="636"/>
      <c r="CW42" s="636"/>
      <c r="CX42" s="636"/>
      <c r="CY42" s="637"/>
      <c r="CZ42" s="630">
        <v>16.7</v>
      </c>
      <c r="DA42" s="638"/>
      <c r="DB42" s="638"/>
      <c r="DC42" s="639"/>
      <c r="DD42" s="633">
        <v>513114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t="s">
        <v>140</v>
      </c>
      <c r="CS43" s="636"/>
      <c r="CT43" s="636"/>
      <c r="CU43" s="636"/>
      <c r="CV43" s="636"/>
      <c r="CW43" s="636"/>
      <c r="CX43" s="636"/>
      <c r="CY43" s="637"/>
      <c r="CZ43" s="630" t="s">
        <v>140</v>
      </c>
      <c r="DA43" s="638"/>
      <c r="DB43" s="638"/>
      <c r="DC43" s="639"/>
      <c r="DD43" s="633" t="s">
        <v>130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1179302</v>
      </c>
      <c r="CS44" s="628"/>
      <c r="CT44" s="628"/>
      <c r="CU44" s="628"/>
      <c r="CV44" s="628"/>
      <c r="CW44" s="628"/>
      <c r="CX44" s="628"/>
      <c r="CY44" s="629"/>
      <c r="CZ44" s="630">
        <v>16.7</v>
      </c>
      <c r="DA44" s="631"/>
      <c r="DB44" s="631"/>
      <c r="DC44" s="632"/>
      <c r="DD44" s="633">
        <v>513114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410902</v>
      </c>
      <c r="CS45" s="636"/>
      <c r="CT45" s="636"/>
      <c r="CU45" s="636"/>
      <c r="CV45" s="636"/>
      <c r="CW45" s="636"/>
      <c r="CX45" s="636"/>
      <c r="CY45" s="637"/>
      <c r="CZ45" s="630">
        <v>5.8</v>
      </c>
      <c r="DA45" s="638"/>
      <c r="DB45" s="638"/>
      <c r="DC45" s="639"/>
      <c r="DD45" s="633">
        <v>68117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741589</v>
      </c>
      <c r="CS46" s="628"/>
      <c r="CT46" s="628"/>
      <c r="CU46" s="628"/>
      <c r="CV46" s="628"/>
      <c r="CW46" s="628"/>
      <c r="CX46" s="628"/>
      <c r="CY46" s="629"/>
      <c r="CZ46" s="630">
        <v>10.5</v>
      </c>
      <c r="DA46" s="631"/>
      <c r="DB46" s="631"/>
      <c r="DC46" s="632"/>
      <c r="DD46" s="633">
        <v>444147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t="s">
        <v>236</v>
      </c>
      <c r="CS47" s="636"/>
      <c r="CT47" s="636"/>
      <c r="CU47" s="636"/>
      <c r="CV47" s="636"/>
      <c r="CW47" s="636"/>
      <c r="CX47" s="636"/>
      <c r="CY47" s="637"/>
      <c r="CZ47" s="630" t="s">
        <v>236</v>
      </c>
      <c r="DA47" s="638"/>
      <c r="DB47" s="638"/>
      <c r="DC47" s="639"/>
      <c r="DD47" s="633" t="s">
        <v>236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7079479</v>
      </c>
      <c r="CS49" s="612"/>
      <c r="CT49" s="612"/>
      <c r="CU49" s="612"/>
      <c r="CV49" s="612"/>
      <c r="CW49" s="612"/>
      <c r="CX49" s="612"/>
      <c r="CY49" s="613"/>
      <c r="CZ49" s="614">
        <v>100</v>
      </c>
      <c r="DA49" s="615"/>
      <c r="DB49" s="615"/>
      <c r="DC49" s="616"/>
      <c r="DD49" s="617">
        <v>4599073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ua0GybR+sjkOpx1OLRqeHp9KISvLPIj8LreuyFWnhm2UNUiXyhfD5VOMT4GZ0bUrDL+Q7QD4phV6GGmmmqAjA==" saltValue="dkTDIoiyI4NZrl/ejqbp3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82" zoomScale="70" zoomScaleNormal="2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8" t="s">
        <v>368</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9" t="s">
        <v>369</v>
      </c>
      <c r="DK2" s="1110"/>
      <c r="DL2" s="1110"/>
      <c r="DM2" s="1110"/>
      <c r="DN2" s="1110"/>
      <c r="DO2" s="1111"/>
      <c r="DP2" s="228"/>
      <c r="DQ2" s="1109" t="s">
        <v>370</v>
      </c>
      <c r="DR2" s="1110"/>
      <c r="DS2" s="1110"/>
      <c r="DT2" s="1110"/>
      <c r="DU2" s="1110"/>
      <c r="DV2" s="1110"/>
      <c r="DW2" s="1110"/>
      <c r="DX2" s="1110"/>
      <c r="DY2" s="1110"/>
      <c r="DZ2" s="111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373</v>
      </c>
      <c r="B5" s="998"/>
      <c r="C5" s="998"/>
      <c r="D5" s="998"/>
      <c r="E5" s="998"/>
      <c r="F5" s="998"/>
      <c r="G5" s="998"/>
      <c r="H5" s="998"/>
      <c r="I5" s="998"/>
      <c r="J5" s="998"/>
      <c r="K5" s="998"/>
      <c r="L5" s="998"/>
      <c r="M5" s="998"/>
      <c r="N5" s="998"/>
      <c r="O5" s="998"/>
      <c r="P5" s="999"/>
      <c r="Q5" s="1003" t="s">
        <v>374</v>
      </c>
      <c r="R5" s="1004"/>
      <c r="S5" s="1004"/>
      <c r="T5" s="1004"/>
      <c r="U5" s="1005"/>
      <c r="V5" s="1003" t="s">
        <v>375</v>
      </c>
      <c r="W5" s="1004"/>
      <c r="X5" s="1004"/>
      <c r="Y5" s="1004"/>
      <c r="Z5" s="1005"/>
      <c r="AA5" s="1003" t="s">
        <v>376</v>
      </c>
      <c r="AB5" s="1004"/>
      <c r="AC5" s="1004"/>
      <c r="AD5" s="1004"/>
      <c r="AE5" s="1004"/>
      <c r="AF5" s="1112" t="s">
        <v>377</v>
      </c>
      <c r="AG5" s="1004"/>
      <c r="AH5" s="1004"/>
      <c r="AI5" s="1004"/>
      <c r="AJ5" s="1017"/>
      <c r="AK5" s="1004" t="s">
        <v>378</v>
      </c>
      <c r="AL5" s="1004"/>
      <c r="AM5" s="1004"/>
      <c r="AN5" s="1004"/>
      <c r="AO5" s="1005"/>
      <c r="AP5" s="1003" t="s">
        <v>379</v>
      </c>
      <c r="AQ5" s="1004"/>
      <c r="AR5" s="1004"/>
      <c r="AS5" s="1004"/>
      <c r="AT5" s="1005"/>
      <c r="AU5" s="1003" t="s">
        <v>380</v>
      </c>
      <c r="AV5" s="1004"/>
      <c r="AW5" s="1004"/>
      <c r="AX5" s="1004"/>
      <c r="AY5" s="1017"/>
      <c r="AZ5" s="232"/>
      <c r="BA5" s="232"/>
      <c r="BB5" s="232"/>
      <c r="BC5" s="232"/>
      <c r="BD5" s="232"/>
      <c r="BE5" s="233"/>
      <c r="BF5" s="233"/>
      <c r="BG5" s="233"/>
      <c r="BH5" s="233"/>
      <c r="BI5" s="233"/>
      <c r="BJ5" s="233"/>
      <c r="BK5" s="233"/>
      <c r="BL5" s="233"/>
      <c r="BM5" s="233"/>
      <c r="BN5" s="233"/>
      <c r="BO5" s="233"/>
      <c r="BP5" s="233"/>
      <c r="BQ5" s="997" t="s">
        <v>381</v>
      </c>
      <c r="BR5" s="998"/>
      <c r="BS5" s="998"/>
      <c r="BT5" s="998"/>
      <c r="BU5" s="998"/>
      <c r="BV5" s="998"/>
      <c r="BW5" s="998"/>
      <c r="BX5" s="998"/>
      <c r="BY5" s="998"/>
      <c r="BZ5" s="998"/>
      <c r="CA5" s="998"/>
      <c r="CB5" s="998"/>
      <c r="CC5" s="998"/>
      <c r="CD5" s="998"/>
      <c r="CE5" s="998"/>
      <c r="CF5" s="998"/>
      <c r="CG5" s="999"/>
      <c r="CH5" s="1003" t="s">
        <v>382</v>
      </c>
      <c r="CI5" s="1004"/>
      <c r="CJ5" s="1004"/>
      <c r="CK5" s="1004"/>
      <c r="CL5" s="1005"/>
      <c r="CM5" s="1003" t="s">
        <v>383</v>
      </c>
      <c r="CN5" s="1004"/>
      <c r="CO5" s="1004"/>
      <c r="CP5" s="1004"/>
      <c r="CQ5" s="1005"/>
      <c r="CR5" s="1003" t="s">
        <v>384</v>
      </c>
      <c r="CS5" s="1004"/>
      <c r="CT5" s="1004"/>
      <c r="CU5" s="1004"/>
      <c r="CV5" s="1005"/>
      <c r="CW5" s="1003" t="s">
        <v>385</v>
      </c>
      <c r="CX5" s="1004"/>
      <c r="CY5" s="1004"/>
      <c r="CZ5" s="1004"/>
      <c r="DA5" s="1005"/>
      <c r="DB5" s="1003" t="s">
        <v>386</v>
      </c>
      <c r="DC5" s="1004"/>
      <c r="DD5" s="1004"/>
      <c r="DE5" s="1004"/>
      <c r="DF5" s="1005"/>
      <c r="DG5" s="1102" t="s">
        <v>387</v>
      </c>
      <c r="DH5" s="1103"/>
      <c r="DI5" s="1103"/>
      <c r="DJ5" s="1103"/>
      <c r="DK5" s="1104"/>
      <c r="DL5" s="1102" t="s">
        <v>388</v>
      </c>
      <c r="DM5" s="1103"/>
      <c r="DN5" s="1103"/>
      <c r="DO5" s="1103"/>
      <c r="DP5" s="1104"/>
      <c r="DQ5" s="1003" t="s">
        <v>389</v>
      </c>
      <c r="DR5" s="1004"/>
      <c r="DS5" s="1004"/>
      <c r="DT5" s="1004"/>
      <c r="DU5" s="1005"/>
      <c r="DV5" s="1003" t="s">
        <v>380</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3"/>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5"/>
      <c r="DH6" s="1106"/>
      <c r="DI6" s="1106"/>
      <c r="DJ6" s="1106"/>
      <c r="DK6" s="1107"/>
      <c r="DL6" s="1105"/>
      <c r="DM6" s="1106"/>
      <c r="DN6" s="1106"/>
      <c r="DO6" s="1106"/>
      <c r="DP6" s="1107"/>
      <c r="DQ6" s="1006"/>
      <c r="DR6" s="1007"/>
      <c r="DS6" s="1007"/>
      <c r="DT6" s="1007"/>
      <c r="DU6" s="1008"/>
      <c r="DV6" s="1006"/>
      <c r="DW6" s="1007"/>
      <c r="DX6" s="1007"/>
      <c r="DY6" s="1007"/>
      <c r="DZ6" s="1018"/>
      <c r="EA6" s="234"/>
    </row>
    <row r="7" spans="1:131" s="235" customFormat="1" ht="26.25" customHeight="1" thickTop="1" x14ac:dyDescent="0.15">
      <c r="A7" s="236">
        <v>1</v>
      </c>
      <c r="B7" s="1049" t="s">
        <v>390</v>
      </c>
      <c r="C7" s="1050"/>
      <c r="D7" s="1050"/>
      <c r="E7" s="1050"/>
      <c r="F7" s="1050"/>
      <c r="G7" s="1050"/>
      <c r="H7" s="1050"/>
      <c r="I7" s="1050"/>
      <c r="J7" s="1050"/>
      <c r="K7" s="1050"/>
      <c r="L7" s="1050"/>
      <c r="M7" s="1050"/>
      <c r="N7" s="1050"/>
      <c r="O7" s="1050"/>
      <c r="P7" s="1051"/>
      <c r="Q7" s="1089">
        <v>7533</v>
      </c>
      <c r="R7" s="1090"/>
      <c r="S7" s="1090"/>
      <c r="T7" s="1090"/>
      <c r="U7" s="1090"/>
      <c r="V7" s="1090">
        <v>7080</v>
      </c>
      <c r="W7" s="1090"/>
      <c r="X7" s="1090"/>
      <c r="Y7" s="1090"/>
      <c r="Z7" s="1090"/>
      <c r="AA7" s="1090">
        <v>453</v>
      </c>
      <c r="AB7" s="1090"/>
      <c r="AC7" s="1090"/>
      <c r="AD7" s="1090"/>
      <c r="AE7" s="1091"/>
      <c r="AF7" s="1092">
        <v>398</v>
      </c>
      <c r="AG7" s="1093"/>
      <c r="AH7" s="1093"/>
      <c r="AI7" s="1093"/>
      <c r="AJ7" s="1094"/>
      <c r="AK7" s="1095">
        <v>658</v>
      </c>
      <c r="AL7" s="1096"/>
      <c r="AM7" s="1096"/>
      <c r="AN7" s="1096"/>
      <c r="AO7" s="1096"/>
      <c r="AP7" s="1096">
        <v>5131</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01"/>
      <c r="CH7" s="1086">
        <v>1</v>
      </c>
      <c r="CI7" s="1087"/>
      <c r="CJ7" s="1087"/>
      <c r="CK7" s="1087"/>
      <c r="CL7" s="1088"/>
      <c r="CM7" s="1086">
        <v>3</v>
      </c>
      <c r="CN7" s="1087"/>
      <c r="CO7" s="1087"/>
      <c r="CP7" s="1087"/>
      <c r="CQ7" s="1088"/>
      <c r="CR7" s="1086">
        <v>79</v>
      </c>
      <c r="CS7" s="1087"/>
      <c r="CT7" s="1087"/>
      <c r="CU7" s="1087"/>
      <c r="CV7" s="1088"/>
      <c r="CW7" s="1086">
        <v>40</v>
      </c>
      <c r="CX7" s="1087"/>
      <c r="CY7" s="1087"/>
      <c r="CZ7" s="1087"/>
      <c r="DA7" s="1088"/>
      <c r="DB7" s="1086">
        <v>65</v>
      </c>
      <c r="DC7" s="1087"/>
      <c r="DD7" s="1087"/>
      <c r="DE7" s="1087"/>
      <c r="DF7" s="1088"/>
      <c r="DG7" s="1086" t="s">
        <v>592</v>
      </c>
      <c r="DH7" s="1087"/>
      <c r="DI7" s="1087"/>
      <c r="DJ7" s="1087"/>
      <c r="DK7" s="1088"/>
      <c r="DL7" s="1086" t="s">
        <v>592</v>
      </c>
      <c r="DM7" s="1087"/>
      <c r="DN7" s="1087"/>
      <c r="DO7" s="1087"/>
      <c r="DP7" s="1088"/>
      <c r="DQ7" s="1086" t="s">
        <v>592</v>
      </c>
      <c r="DR7" s="1087"/>
      <c r="DS7" s="1087"/>
      <c r="DT7" s="1087"/>
      <c r="DU7" s="1088"/>
      <c r="DV7" s="1099"/>
      <c r="DW7" s="1100"/>
      <c r="DX7" s="1100"/>
      <c r="DY7" s="1100"/>
      <c r="DZ7" s="1114"/>
      <c r="EA7" s="234"/>
    </row>
    <row r="8" spans="1:131" s="235" customFormat="1" ht="26.25" customHeight="1" x14ac:dyDescent="0.1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391</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9">
        <v>7533</v>
      </c>
      <c r="R23" s="1063"/>
      <c r="S23" s="1063"/>
      <c r="T23" s="1063"/>
      <c r="U23" s="1063"/>
      <c r="V23" s="1063">
        <v>7080</v>
      </c>
      <c r="W23" s="1063"/>
      <c r="X23" s="1063"/>
      <c r="Y23" s="1063"/>
      <c r="Z23" s="1063"/>
      <c r="AA23" s="1063">
        <v>453</v>
      </c>
      <c r="AB23" s="1063"/>
      <c r="AC23" s="1063"/>
      <c r="AD23" s="1063"/>
      <c r="AE23" s="1070"/>
      <c r="AF23" s="1071">
        <v>398</v>
      </c>
      <c r="AG23" s="1063"/>
      <c r="AH23" s="1063"/>
      <c r="AI23" s="1063"/>
      <c r="AJ23" s="1072"/>
      <c r="AK23" s="1073"/>
      <c r="AL23" s="1074"/>
      <c r="AM23" s="1074"/>
      <c r="AN23" s="1074"/>
      <c r="AO23" s="1074"/>
      <c r="AP23" s="1063">
        <v>5131</v>
      </c>
      <c r="AQ23" s="1063"/>
      <c r="AR23" s="1063"/>
      <c r="AS23" s="1063"/>
      <c r="AT23" s="1063"/>
      <c r="AU23" s="1064"/>
      <c r="AV23" s="1064"/>
      <c r="AW23" s="1064"/>
      <c r="AX23" s="1064"/>
      <c r="AY23" s="1065"/>
      <c r="AZ23" s="1066" t="s">
        <v>394</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373</v>
      </c>
      <c r="B26" s="998"/>
      <c r="C26" s="998"/>
      <c r="D26" s="998"/>
      <c r="E26" s="998"/>
      <c r="F26" s="998"/>
      <c r="G26" s="998"/>
      <c r="H26" s="998"/>
      <c r="I26" s="998"/>
      <c r="J26" s="998"/>
      <c r="K26" s="998"/>
      <c r="L26" s="998"/>
      <c r="M26" s="998"/>
      <c r="N26" s="998"/>
      <c r="O26" s="998"/>
      <c r="P26" s="999"/>
      <c r="Q26" s="1003" t="s">
        <v>397</v>
      </c>
      <c r="R26" s="1004"/>
      <c r="S26" s="1004"/>
      <c r="T26" s="1004"/>
      <c r="U26" s="1005"/>
      <c r="V26" s="1003" t="s">
        <v>398</v>
      </c>
      <c r="W26" s="1004"/>
      <c r="X26" s="1004"/>
      <c r="Y26" s="1004"/>
      <c r="Z26" s="1005"/>
      <c r="AA26" s="1003" t="s">
        <v>399</v>
      </c>
      <c r="AB26" s="1004"/>
      <c r="AC26" s="1004"/>
      <c r="AD26" s="1004"/>
      <c r="AE26" s="1004"/>
      <c r="AF26" s="1057" t="s">
        <v>400</v>
      </c>
      <c r="AG26" s="1010"/>
      <c r="AH26" s="1010"/>
      <c r="AI26" s="1010"/>
      <c r="AJ26" s="1058"/>
      <c r="AK26" s="1004" t="s">
        <v>401</v>
      </c>
      <c r="AL26" s="1004"/>
      <c r="AM26" s="1004"/>
      <c r="AN26" s="1004"/>
      <c r="AO26" s="1005"/>
      <c r="AP26" s="1003" t="s">
        <v>402</v>
      </c>
      <c r="AQ26" s="1004"/>
      <c r="AR26" s="1004"/>
      <c r="AS26" s="1004"/>
      <c r="AT26" s="1005"/>
      <c r="AU26" s="1003" t="s">
        <v>403</v>
      </c>
      <c r="AV26" s="1004"/>
      <c r="AW26" s="1004"/>
      <c r="AX26" s="1004"/>
      <c r="AY26" s="1005"/>
      <c r="AZ26" s="1003" t="s">
        <v>404</v>
      </c>
      <c r="BA26" s="1004"/>
      <c r="BB26" s="1004"/>
      <c r="BC26" s="1004"/>
      <c r="BD26" s="1005"/>
      <c r="BE26" s="1003" t="s">
        <v>380</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405</v>
      </c>
      <c r="C28" s="1050"/>
      <c r="D28" s="1050"/>
      <c r="E28" s="1050"/>
      <c r="F28" s="1050"/>
      <c r="G28" s="1050"/>
      <c r="H28" s="1050"/>
      <c r="I28" s="1050"/>
      <c r="J28" s="1050"/>
      <c r="K28" s="1050"/>
      <c r="L28" s="1050"/>
      <c r="M28" s="1050"/>
      <c r="N28" s="1050"/>
      <c r="O28" s="1050"/>
      <c r="P28" s="1051"/>
      <c r="Q28" s="1052">
        <v>659</v>
      </c>
      <c r="R28" s="1053"/>
      <c r="S28" s="1053"/>
      <c r="T28" s="1053"/>
      <c r="U28" s="1053"/>
      <c r="V28" s="1053">
        <v>651</v>
      </c>
      <c r="W28" s="1053"/>
      <c r="X28" s="1053"/>
      <c r="Y28" s="1053"/>
      <c r="Z28" s="1053"/>
      <c r="AA28" s="1053">
        <v>8</v>
      </c>
      <c r="AB28" s="1053"/>
      <c r="AC28" s="1053"/>
      <c r="AD28" s="1053"/>
      <c r="AE28" s="1054"/>
      <c r="AF28" s="1055">
        <v>8</v>
      </c>
      <c r="AG28" s="1053"/>
      <c r="AH28" s="1053"/>
      <c r="AI28" s="1053"/>
      <c r="AJ28" s="1056"/>
      <c r="AK28" s="1044">
        <v>42</v>
      </c>
      <c r="AL28" s="1045"/>
      <c r="AM28" s="1045"/>
      <c r="AN28" s="1045"/>
      <c r="AO28" s="1045"/>
      <c r="AP28" s="1045" t="s">
        <v>592</v>
      </c>
      <c r="AQ28" s="1045"/>
      <c r="AR28" s="1045"/>
      <c r="AS28" s="1045"/>
      <c r="AT28" s="1045"/>
      <c r="AU28" s="1045" t="s">
        <v>592</v>
      </c>
      <c r="AV28" s="1045"/>
      <c r="AW28" s="1045"/>
      <c r="AX28" s="1045"/>
      <c r="AY28" s="1045"/>
      <c r="AZ28" s="1046" t="s">
        <v>592</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406</v>
      </c>
      <c r="C29" s="1033"/>
      <c r="D29" s="1033"/>
      <c r="E29" s="1033"/>
      <c r="F29" s="1033"/>
      <c r="G29" s="1033"/>
      <c r="H29" s="1033"/>
      <c r="I29" s="1033"/>
      <c r="J29" s="1033"/>
      <c r="K29" s="1033"/>
      <c r="L29" s="1033"/>
      <c r="M29" s="1033"/>
      <c r="N29" s="1033"/>
      <c r="O29" s="1033"/>
      <c r="P29" s="1034"/>
      <c r="Q29" s="1040">
        <v>531</v>
      </c>
      <c r="R29" s="1041"/>
      <c r="S29" s="1041"/>
      <c r="T29" s="1041"/>
      <c r="U29" s="1041"/>
      <c r="V29" s="1041">
        <v>524</v>
      </c>
      <c r="W29" s="1041"/>
      <c r="X29" s="1041"/>
      <c r="Y29" s="1041"/>
      <c r="Z29" s="1041"/>
      <c r="AA29" s="1041">
        <v>7</v>
      </c>
      <c r="AB29" s="1041"/>
      <c r="AC29" s="1041"/>
      <c r="AD29" s="1041"/>
      <c r="AE29" s="1042"/>
      <c r="AF29" s="1037">
        <v>7</v>
      </c>
      <c r="AG29" s="1038"/>
      <c r="AH29" s="1038"/>
      <c r="AI29" s="1038"/>
      <c r="AJ29" s="1039"/>
      <c r="AK29" s="980">
        <v>84</v>
      </c>
      <c r="AL29" s="971"/>
      <c r="AM29" s="971"/>
      <c r="AN29" s="971"/>
      <c r="AO29" s="971"/>
      <c r="AP29" s="971" t="s">
        <v>592</v>
      </c>
      <c r="AQ29" s="971"/>
      <c r="AR29" s="971"/>
      <c r="AS29" s="971"/>
      <c r="AT29" s="971"/>
      <c r="AU29" s="971" t="s">
        <v>592</v>
      </c>
      <c r="AV29" s="971"/>
      <c r="AW29" s="971"/>
      <c r="AX29" s="971"/>
      <c r="AY29" s="971"/>
      <c r="AZ29" s="1043" t="s">
        <v>592</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407</v>
      </c>
      <c r="C30" s="1033"/>
      <c r="D30" s="1033"/>
      <c r="E30" s="1033"/>
      <c r="F30" s="1033"/>
      <c r="G30" s="1033"/>
      <c r="H30" s="1033"/>
      <c r="I30" s="1033"/>
      <c r="J30" s="1033"/>
      <c r="K30" s="1033"/>
      <c r="L30" s="1033"/>
      <c r="M30" s="1033"/>
      <c r="N30" s="1033"/>
      <c r="O30" s="1033"/>
      <c r="P30" s="1034"/>
      <c r="Q30" s="1040">
        <v>78</v>
      </c>
      <c r="R30" s="1041"/>
      <c r="S30" s="1041"/>
      <c r="T30" s="1041"/>
      <c r="U30" s="1041"/>
      <c r="V30" s="1041">
        <v>78</v>
      </c>
      <c r="W30" s="1041"/>
      <c r="X30" s="1041"/>
      <c r="Y30" s="1041"/>
      <c r="Z30" s="1041"/>
      <c r="AA30" s="1041">
        <v>0</v>
      </c>
      <c r="AB30" s="1041"/>
      <c r="AC30" s="1041"/>
      <c r="AD30" s="1041"/>
      <c r="AE30" s="1042"/>
      <c r="AF30" s="1037">
        <v>0</v>
      </c>
      <c r="AG30" s="1038"/>
      <c r="AH30" s="1038"/>
      <c r="AI30" s="1038"/>
      <c r="AJ30" s="1039"/>
      <c r="AK30" s="980">
        <v>23</v>
      </c>
      <c r="AL30" s="971"/>
      <c r="AM30" s="971"/>
      <c r="AN30" s="971"/>
      <c r="AO30" s="971"/>
      <c r="AP30" s="971" t="s">
        <v>592</v>
      </c>
      <c r="AQ30" s="971"/>
      <c r="AR30" s="971"/>
      <c r="AS30" s="971"/>
      <c r="AT30" s="971"/>
      <c r="AU30" s="971" t="s">
        <v>592</v>
      </c>
      <c r="AV30" s="971"/>
      <c r="AW30" s="971"/>
      <c r="AX30" s="971"/>
      <c r="AY30" s="971"/>
      <c r="AZ30" s="1043" t="s">
        <v>592</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408</v>
      </c>
      <c r="C31" s="1033"/>
      <c r="D31" s="1033"/>
      <c r="E31" s="1033"/>
      <c r="F31" s="1033"/>
      <c r="G31" s="1033"/>
      <c r="H31" s="1033"/>
      <c r="I31" s="1033"/>
      <c r="J31" s="1033"/>
      <c r="K31" s="1033"/>
      <c r="L31" s="1033"/>
      <c r="M31" s="1033"/>
      <c r="N31" s="1033"/>
      <c r="O31" s="1033"/>
      <c r="P31" s="1034"/>
      <c r="Q31" s="1040">
        <v>83</v>
      </c>
      <c r="R31" s="1041"/>
      <c r="S31" s="1041"/>
      <c r="T31" s="1041"/>
      <c r="U31" s="1041"/>
      <c r="V31" s="1041">
        <v>79</v>
      </c>
      <c r="W31" s="1041"/>
      <c r="X31" s="1041"/>
      <c r="Y31" s="1041"/>
      <c r="Z31" s="1041"/>
      <c r="AA31" s="1041">
        <v>4</v>
      </c>
      <c r="AB31" s="1041"/>
      <c r="AC31" s="1041"/>
      <c r="AD31" s="1041"/>
      <c r="AE31" s="1042"/>
      <c r="AF31" s="1037">
        <v>1</v>
      </c>
      <c r="AG31" s="1038"/>
      <c r="AH31" s="1038"/>
      <c r="AI31" s="1038"/>
      <c r="AJ31" s="1039"/>
      <c r="AK31" s="980">
        <v>56</v>
      </c>
      <c r="AL31" s="971"/>
      <c r="AM31" s="971"/>
      <c r="AN31" s="971"/>
      <c r="AO31" s="971"/>
      <c r="AP31" s="971">
        <v>47</v>
      </c>
      <c r="AQ31" s="971"/>
      <c r="AR31" s="971"/>
      <c r="AS31" s="971"/>
      <c r="AT31" s="971"/>
      <c r="AU31" s="971" t="s">
        <v>592</v>
      </c>
      <c r="AV31" s="971"/>
      <c r="AW31" s="971"/>
      <c r="AX31" s="971"/>
      <c r="AY31" s="971"/>
      <c r="AZ31" s="1043" t="s">
        <v>592</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409</v>
      </c>
      <c r="C32" s="1033"/>
      <c r="D32" s="1033"/>
      <c r="E32" s="1033"/>
      <c r="F32" s="1033"/>
      <c r="G32" s="1033"/>
      <c r="H32" s="1033"/>
      <c r="I32" s="1033"/>
      <c r="J32" s="1033"/>
      <c r="K32" s="1033"/>
      <c r="L32" s="1033"/>
      <c r="M32" s="1033"/>
      <c r="N32" s="1033"/>
      <c r="O32" s="1033"/>
      <c r="P32" s="1034"/>
      <c r="Q32" s="1040">
        <v>153</v>
      </c>
      <c r="R32" s="1041"/>
      <c r="S32" s="1041"/>
      <c r="T32" s="1041"/>
      <c r="U32" s="1041"/>
      <c r="V32" s="1041">
        <v>149</v>
      </c>
      <c r="W32" s="1041"/>
      <c r="X32" s="1041"/>
      <c r="Y32" s="1041"/>
      <c r="Z32" s="1041"/>
      <c r="AA32" s="1041">
        <v>4</v>
      </c>
      <c r="AB32" s="1041"/>
      <c r="AC32" s="1041"/>
      <c r="AD32" s="1041"/>
      <c r="AE32" s="1042"/>
      <c r="AF32" s="1037">
        <v>4</v>
      </c>
      <c r="AG32" s="1038"/>
      <c r="AH32" s="1038"/>
      <c r="AI32" s="1038"/>
      <c r="AJ32" s="1039"/>
      <c r="AK32" s="980">
        <v>52</v>
      </c>
      <c r="AL32" s="971"/>
      <c r="AM32" s="971"/>
      <c r="AN32" s="971"/>
      <c r="AO32" s="971"/>
      <c r="AP32" s="971">
        <v>4</v>
      </c>
      <c r="AQ32" s="971"/>
      <c r="AR32" s="971"/>
      <c r="AS32" s="971"/>
      <c r="AT32" s="971"/>
      <c r="AU32" s="971" t="s">
        <v>592</v>
      </c>
      <c r="AV32" s="971"/>
      <c r="AW32" s="971"/>
      <c r="AX32" s="971"/>
      <c r="AY32" s="971"/>
      <c r="AZ32" s="1043" t="s">
        <v>592</v>
      </c>
      <c r="BA32" s="1043"/>
      <c r="BB32" s="1043"/>
      <c r="BC32" s="1043"/>
      <c r="BD32" s="1043"/>
      <c r="BE32" s="972"/>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410</v>
      </c>
      <c r="C33" s="1033"/>
      <c r="D33" s="1033"/>
      <c r="E33" s="1033"/>
      <c r="F33" s="1033"/>
      <c r="G33" s="1033"/>
      <c r="H33" s="1033"/>
      <c r="I33" s="1033"/>
      <c r="J33" s="1033"/>
      <c r="K33" s="1033"/>
      <c r="L33" s="1033"/>
      <c r="M33" s="1033"/>
      <c r="N33" s="1033"/>
      <c r="O33" s="1033"/>
      <c r="P33" s="1034"/>
      <c r="Q33" s="1040">
        <v>735</v>
      </c>
      <c r="R33" s="1041"/>
      <c r="S33" s="1041"/>
      <c r="T33" s="1041"/>
      <c r="U33" s="1041"/>
      <c r="V33" s="1041">
        <v>720</v>
      </c>
      <c r="W33" s="1041"/>
      <c r="X33" s="1041"/>
      <c r="Y33" s="1041"/>
      <c r="Z33" s="1041"/>
      <c r="AA33" s="1041">
        <v>15</v>
      </c>
      <c r="AB33" s="1041"/>
      <c r="AC33" s="1041"/>
      <c r="AD33" s="1041"/>
      <c r="AE33" s="1042"/>
      <c r="AF33" s="1037">
        <v>2</v>
      </c>
      <c r="AG33" s="1038"/>
      <c r="AH33" s="1038"/>
      <c r="AI33" s="1038"/>
      <c r="AJ33" s="1039"/>
      <c r="AK33" s="980">
        <v>480</v>
      </c>
      <c r="AL33" s="971"/>
      <c r="AM33" s="971"/>
      <c r="AN33" s="971"/>
      <c r="AO33" s="971"/>
      <c r="AP33" s="971">
        <v>575</v>
      </c>
      <c r="AQ33" s="971"/>
      <c r="AR33" s="971"/>
      <c r="AS33" s="971"/>
      <c r="AT33" s="971"/>
      <c r="AU33" s="971">
        <v>513</v>
      </c>
      <c r="AV33" s="971"/>
      <c r="AW33" s="971"/>
      <c r="AX33" s="971"/>
      <c r="AY33" s="971"/>
      <c r="AZ33" s="1043" t="s">
        <v>592</v>
      </c>
      <c r="BA33" s="1043"/>
      <c r="BB33" s="1043"/>
      <c r="BC33" s="1043"/>
      <c r="BD33" s="1043"/>
      <c r="BE33" s="972" t="s">
        <v>411</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412</v>
      </c>
      <c r="C34" s="1033"/>
      <c r="D34" s="1033"/>
      <c r="E34" s="1033"/>
      <c r="F34" s="1033"/>
      <c r="G34" s="1033"/>
      <c r="H34" s="1033"/>
      <c r="I34" s="1033"/>
      <c r="J34" s="1033"/>
      <c r="K34" s="1033"/>
      <c r="L34" s="1033"/>
      <c r="M34" s="1033"/>
      <c r="N34" s="1033"/>
      <c r="O34" s="1033"/>
      <c r="P34" s="1034"/>
      <c r="Q34" s="1040">
        <v>322</v>
      </c>
      <c r="R34" s="1041"/>
      <c r="S34" s="1041"/>
      <c r="T34" s="1041"/>
      <c r="U34" s="1041"/>
      <c r="V34" s="1041">
        <v>319</v>
      </c>
      <c r="W34" s="1041"/>
      <c r="X34" s="1041"/>
      <c r="Y34" s="1041"/>
      <c r="Z34" s="1041"/>
      <c r="AA34" s="1041">
        <v>3</v>
      </c>
      <c r="AB34" s="1041"/>
      <c r="AC34" s="1041"/>
      <c r="AD34" s="1041"/>
      <c r="AE34" s="1042"/>
      <c r="AF34" s="1037">
        <v>3</v>
      </c>
      <c r="AG34" s="1038"/>
      <c r="AH34" s="1038"/>
      <c r="AI34" s="1038"/>
      <c r="AJ34" s="1039"/>
      <c r="AK34" s="980">
        <v>105</v>
      </c>
      <c r="AL34" s="971"/>
      <c r="AM34" s="971"/>
      <c r="AN34" s="971"/>
      <c r="AO34" s="971"/>
      <c r="AP34" s="971">
        <v>1227</v>
      </c>
      <c r="AQ34" s="971"/>
      <c r="AR34" s="971"/>
      <c r="AS34" s="971"/>
      <c r="AT34" s="971"/>
      <c r="AU34" s="971">
        <v>780</v>
      </c>
      <c r="AV34" s="971"/>
      <c r="AW34" s="971"/>
      <c r="AX34" s="971"/>
      <c r="AY34" s="971"/>
      <c r="AZ34" s="1043" t="s">
        <v>592</v>
      </c>
      <c r="BA34" s="1043"/>
      <c r="BB34" s="1043"/>
      <c r="BC34" s="1043"/>
      <c r="BD34" s="1043"/>
      <c r="BE34" s="972" t="s">
        <v>413</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414</v>
      </c>
      <c r="C35" s="1033"/>
      <c r="D35" s="1033"/>
      <c r="E35" s="1033"/>
      <c r="F35" s="1033"/>
      <c r="G35" s="1033"/>
      <c r="H35" s="1033"/>
      <c r="I35" s="1033"/>
      <c r="J35" s="1033"/>
      <c r="K35" s="1033"/>
      <c r="L35" s="1033"/>
      <c r="M35" s="1033"/>
      <c r="N35" s="1033"/>
      <c r="O35" s="1033"/>
      <c r="P35" s="1034"/>
      <c r="Q35" s="1040">
        <v>536</v>
      </c>
      <c r="R35" s="1041"/>
      <c r="S35" s="1041"/>
      <c r="T35" s="1041"/>
      <c r="U35" s="1041"/>
      <c r="V35" s="1041">
        <v>535</v>
      </c>
      <c r="W35" s="1041"/>
      <c r="X35" s="1041"/>
      <c r="Y35" s="1041"/>
      <c r="Z35" s="1041"/>
      <c r="AA35" s="1041">
        <v>1</v>
      </c>
      <c r="AB35" s="1041"/>
      <c r="AC35" s="1041"/>
      <c r="AD35" s="1041"/>
      <c r="AE35" s="1042"/>
      <c r="AF35" s="1037">
        <v>1</v>
      </c>
      <c r="AG35" s="1038"/>
      <c r="AH35" s="1038"/>
      <c r="AI35" s="1038"/>
      <c r="AJ35" s="1039"/>
      <c r="AK35" s="980">
        <v>173</v>
      </c>
      <c r="AL35" s="971"/>
      <c r="AM35" s="971"/>
      <c r="AN35" s="971"/>
      <c r="AO35" s="971"/>
      <c r="AP35" s="971">
        <v>1109</v>
      </c>
      <c r="AQ35" s="971"/>
      <c r="AR35" s="971"/>
      <c r="AS35" s="971"/>
      <c r="AT35" s="971"/>
      <c r="AU35" s="971">
        <v>1109</v>
      </c>
      <c r="AV35" s="971"/>
      <c r="AW35" s="971"/>
      <c r="AX35" s="971"/>
      <c r="AY35" s="971"/>
      <c r="AZ35" s="1043" t="s">
        <v>592</v>
      </c>
      <c r="BA35" s="1043"/>
      <c r="BB35" s="1043"/>
      <c r="BC35" s="1043"/>
      <c r="BD35" s="1043"/>
      <c r="BE35" s="972" t="s">
        <v>415</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416</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392</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26</v>
      </c>
      <c r="AG63" s="959"/>
      <c r="AH63" s="959"/>
      <c r="AI63" s="959"/>
      <c r="AJ63" s="1024"/>
      <c r="AK63" s="1025"/>
      <c r="AL63" s="963"/>
      <c r="AM63" s="963"/>
      <c r="AN63" s="963"/>
      <c r="AO63" s="963"/>
      <c r="AP63" s="959"/>
      <c r="AQ63" s="959"/>
      <c r="AR63" s="959"/>
      <c r="AS63" s="959"/>
      <c r="AT63" s="959"/>
      <c r="AU63" s="959"/>
      <c r="AV63" s="959"/>
      <c r="AW63" s="959"/>
      <c r="AX63" s="959"/>
      <c r="AY63" s="959"/>
      <c r="AZ63" s="1019"/>
      <c r="BA63" s="1019"/>
      <c r="BB63" s="1019"/>
      <c r="BC63" s="1019"/>
      <c r="BD63" s="1019"/>
      <c r="BE63" s="960"/>
      <c r="BF63" s="960"/>
      <c r="BG63" s="960"/>
      <c r="BH63" s="960"/>
      <c r="BI63" s="961"/>
      <c r="BJ63" s="1020" t="s">
        <v>418</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420</v>
      </c>
      <c r="B66" s="998"/>
      <c r="C66" s="998"/>
      <c r="D66" s="998"/>
      <c r="E66" s="998"/>
      <c r="F66" s="998"/>
      <c r="G66" s="998"/>
      <c r="H66" s="998"/>
      <c r="I66" s="998"/>
      <c r="J66" s="998"/>
      <c r="K66" s="998"/>
      <c r="L66" s="998"/>
      <c r="M66" s="998"/>
      <c r="N66" s="998"/>
      <c r="O66" s="998"/>
      <c r="P66" s="999"/>
      <c r="Q66" s="1003" t="s">
        <v>421</v>
      </c>
      <c r="R66" s="1004"/>
      <c r="S66" s="1004"/>
      <c r="T66" s="1004"/>
      <c r="U66" s="1005"/>
      <c r="V66" s="1003" t="s">
        <v>422</v>
      </c>
      <c r="W66" s="1004"/>
      <c r="X66" s="1004"/>
      <c r="Y66" s="1004"/>
      <c r="Z66" s="1005"/>
      <c r="AA66" s="1003" t="s">
        <v>423</v>
      </c>
      <c r="AB66" s="1004"/>
      <c r="AC66" s="1004"/>
      <c r="AD66" s="1004"/>
      <c r="AE66" s="1005"/>
      <c r="AF66" s="1009" t="s">
        <v>424</v>
      </c>
      <c r="AG66" s="1010"/>
      <c r="AH66" s="1010"/>
      <c r="AI66" s="1010"/>
      <c r="AJ66" s="1011"/>
      <c r="AK66" s="1003" t="s">
        <v>401</v>
      </c>
      <c r="AL66" s="998"/>
      <c r="AM66" s="998"/>
      <c r="AN66" s="998"/>
      <c r="AO66" s="999"/>
      <c r="AP66" s="1003" t="s">
        <v>425</v>
      </c>
      <c r="AQ66" s="1004"/>
      <c r="AR66" s="1004"/>
      <c r="AS66" s="1004"/>
      <c r="AT66" s="1005"/>
      <c r="AU66" s="1003" t="s">
        <v>426</v>
      </c>
      <c r="AV66" s="1004"/>
      <c r="AW66" s="1004"/>
      <c r="AX66" s="1004"/>
      <c r="AY66" s="1005"/>
      <c r="AZ66" s="1003" t="s">
        <v>380</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593</v>
      </c>
      <c r="C68" s="988"/>
      <c r="D68" s="988"/>
      <c r="E68" s="988"/>
      <c r="F68" s="988"/>
      <c r="G68" s="988"/>
      <c r="H68" s="988"/>
      <c r="I68" s="988"/>
      <c r="J68" s="988"/>
      <c r="K68" s="988"/>
      <c r="L68" s="988"/>
      <c r="M68" s="988"/>
      <c r="N68" s="988"/>
      <c r="O68" s="988"/>
      <c r="P68" s="989"/>
      <c r="Q68" s="990">
        <v>17</v>
      </c>
      <c r="R68" s="984"/>
      <c r="S68" s="984"/>
      <c r="T68" s="984"/>
      <c r="U68" s="984"/>
      <c r="V68" s="984">
        <v>14</v>
      </c>
      <c r="W68" s="984"/>
      <c r="X68" s="984"/>
      <c r="Y68" s="984"/>
      <c r="Z68" s="984"/>
      <c r="AA68" s="984">
        <v>3</v>
      </c>
      <c r="AB68" s="984"/>
      <c r="AC68" s="984"/>
      <c r="AD68" s="984"/>
      <c r="AE68" s="984"/>
      <c r="AF68" s="984">
        <v>3</v>
      </c>
      <c r="AG68" s="984"/>
      <c r="AH68" s="984"/>
      <c r="AI68" s="984"/>
      <c r="AJ68" s="984"/>
      <c r="AK68" s="984" t="s">
        <v>594</v>
      </c>
      <c r="AL68" s="984"/>
      <c r="AM68" s="984"/>
      <c r="AN68" s="984"/>
      <c r="AO68" s="984"/>
      <c r="AP68" s="984" t="s">
        <v>594</v>
      </c>
      <c r="AQ68" s="984"/>
      <c r="AR68" s="984"/>
      <c r="AS68" s="984"/>
      <c r="AT68" s="984"/>
      <c r="AU68" s="984" t="s">
        <v>594</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7">
        <v>1352</v>
      </c>
      <c r="R69" s="971"/>
      <c r="S69" s="971"/>
      <c r="T69" s="971"/>
      <c r="U69" s="971"/>
      <c r="V69" s="971">
        <v>1289</v>
      </c>
      <c r="W69" s="971"/>
      <c r="X69" s="971"/>
      <c r="Y69" s="971"/>
      <c r="Z69" s="971"/>
      <c r="AA69" s="971">
        <v>63</v>
      </c>
      <c r="AB69" s="971"/>
      <c r="AC69" s="971"/>
      <c r="AD69" s="971"/>
      <c r="AE69" s="971"/>
      <c r="AF69" s="971">
        <v>36</v>
      </c>
      <c r="AG69" s="971"/>
      <c r="AH69" s="971"/>
      <c r="AI69" s="971"/>
      <c r="AJ69" s="971"/>
      <c r="AK69" s="971" t="s">
        <v>594</v>
      </c>
      <c r="AL69" s="971"/>
      <c r="AM69" s="971"/>
      <c r="AN69" s="971"/>
      <c r="AO69" s="971"/>
      <c r="AP69" s="971">
        <v>210</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596</v>
      </c>
      <c r="C70" s="975"/>
      <c r="D70" s="975"/>
      <c r="E70" s="975"/>
      <c r="F70" s="975"/>
      <c r="G70" s="975"/>
      <c r="H70" s="975"/>
      <c r="I70" s="975"/>
      <c r="J70" s="975"/>
      <c r="K70" s="975"/>
      <c r="L70" s="975"/>
      <c r="M70" s="975"/>
      <c r="N70" s="975"/>
      <c r="O70" s="975"/>
      <c r="P70" s="976"/>
      <c r="Q70" s="977">
        <v>562</v>
      </c>
      <c r="R70" s="971"/>
      <c r="S70" s="971"/>
      <c r="T70" s="971"/>
      <c r="U70" s="971"/>
      <c r="V70" s="971">
        <v>504</v>
      </c>
      <c r="W70" s="971"/>
      <c r="X70" s="971"/>
      <c r="Y70" s="971"/>
      <c r="Z70" s="971"/>
      <c r="AA70" s="971">
        <v>58</v>
      </c>
      <c r="AB70" s="971"/>
      <c r="AC70" s="971"/>
      <c r="AD70" s="971"/>
      <c r="AE70" s="971"/>
      <c r="AF70" s="971">
        <v>58</v>
      </c>
      <c r="AG70" s="971"/>
      <c r="AH70" s="971"/>
      <c r="AI70" s="971"/>
      <c r="AJ70" s="971"/>
      <c r="AK70" s="971" t="s">
        <v>594</v>
      </c>
      <c r="AL70" s="971"/>
      <c r="AM70" s="971"/>
      <c r="AN70" s="971"/>
      <c r="AO70" s="971"/>
      <c r="AP70" s="971">
        <v>899</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597</v>
      </c>
      <c r="C71" s="975"/>
      <c r="D71" s="975"/>
      <c r="E71" s="975"/>
      <c r="F71" s="975"/>
      <c r="G71" s="975"/>
      <c r="H71" s="975"/>
      <c r="I71" s="975"/>
      <c r="J71" s="975"/>
      <c r="K71" s="975"/>
      <c r="L71" s="975"/>
      <c r="M71" s="975"/>
      <c r="N71" s="975"/>
      <c r="O71" s="975"/>
      <c r="P71" s="976"/>
      <c r="Q71" s="977">
        <v>4013</v>
      </c>
      <c r="R71" s="971"/>
      <c r="S71" s="971"/>
      <c r="T71" s="971"/>
      <c r="U71" s="971"/>
      <c r="V71" s="971">
        <v>4022</v>
      </c>
      <c r="W71" s="971"/>
      <c r="X71" s="971"/>
      <c r="Y71" s="971"/>
      <c r="Z71" s="971"/>
      <c r="AA71" s="971">
        <v>-9</v>
      </c>
      <c r="AB71" s="971"/>
      <c r="AC71" s="971"/>
      <c r="AD71" s="971"/>
      <c r="AE71" s="971"/>
      <c r="AF71" s="971">
        <v>766</v>
      </c>
      <c r="AG71" s="971"/>
      <c r="AH71" s="971"/>
      <c r="AI71" s="971"/>
      <c r="AJ71" s="971"/>
      <c r="AK71" s="971" t="s">
        <v>594</v>
      </c>
      <c r="AL71" s="971"/>
      <c r="AM71" s="971"/>
      <c r="AN71" s="971"/>
      <c r="AO71" s="971"/>
      <c r="AP71" s="971">
        <v>3187</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8"/>
      <c r="R72" s="979"/>
      <c r="S72" s="979"/>
      <c r="T72" s="979"/>
      <c r="U72" s="980"/>
      <c r="V72" s="981"/>
      <c r="W72" s="979"/>
      <c r="X72" s="979"/>
      <c r="Y72" s="979"/>
      <c r="Z72" s="980"/>
      <c r="AA72" s="981"/>
      <c r="AB72" s="979"/>
      <c r="AC72" s="979"/>
      <c r="AD72" s="979"/>
      <c r="AE72" s="980"/>
      <c r="AF72" s="981"/>
      <c r="AG72" s="979"/>
      <c r="AH72" s="979"/>
      <c r="AI72" s="979"/>
      <c r="AJ72" s="980"/>
      <c r="AK72" s="981"/>
      <c r="AL72" s="979"/>
      <c r="AM72" s="979"/>
      <c r="AN72" s="979"/>
      <c r="AO72" s="980"/>
      <c r="AP72" s="981"/>
      <c r="AQ72" s="979"/>
      <c r="AR72" s="979"/>
      <c r="AS72" s="979"/>
      <c r="AT72" s="980"/>
      <c r="AU72" s="981"/>
      <c r="AV72" s="979"/>
      <c r="AW72" s="979"/>
      <c r="AX72" s="979"/>
      <c r="AY72" s="980"/>
      <c r="AZ72" s="982"/>
      <c r="BA72" s="975"/>
      <c r="BB72" s="975"/>
      <c r="BC72" s="975"/>
      <c r="BD72" s="98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8"/>
      <c r="R73" s="979"/>
      <c r="S73" s="979"/>
      <c r="T73" s="979"/>
      <c r="U73" s="980"/>
      <c r="V73" s="981"/>
      <c r="W73" s="979"/>
      <c r="X73" s="979"/>
      <c r="Y73" s="979"/>
      <c r="Z73" s="980"/>
      <c r="AA73" s="981"/>
      <c r="AB73" s="979"/>
      <c r="AC73" s="979"/>
      <c r="AD73" s="979"/>
      <c r="AE73" s="980"/>
      <c r="AF73" s="981"/>
      <c r="AG73" s="979"/>
      <c r="AH73" s="979"/>
      <c r="AI73" s="979"/>
      <c r="AJ73" s="980"/>
      <c r="AK73" s="981"/>
      <c r="AL73" s="979"/>
      <c r="AM73" s="979"/>
      <c r="AN73" s="979"/>
      <c r="AO73" s="980"/>
      <c r="AP73" s="981"/>
      <c r="AQ73" s="979"/>
      <c r="AR73" s="979"/>
      <c r="AS73" s="979"/>
      <c r="AT73" s="980"/>
      <c r="AU73" s="981"/>
      <c r="AV73" s="979"/>
      <c r="AW73" s="979"/>
      <c r="AX73" s="979"/>
      <c r="AY73" s="980"/>
      <c r="AZ73" s="982"/>
      <c r="BA73" s="975"/>
      <c r="BB73" s="975"/>
      <c r="BC73" s="975"/>
      <c r="BD73" s="98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8"/>
      <c r="R74" s="979"/>
      <c r="S74" s="979"/>
      <c r="T74" s="979"/>
      <c r="U74" s="980"/>
      <c r="V74" s="981"/>
      <c r="W74" s="979"/>
      <c r="X74" s="979"/>
      <c r="Y74" s="979"/>
      <c r="Z74" s="980"/>
      <c r="AA74" s="981"/>
      <c r="AB74" s="979"/>
      <c r="AC74" s="979"/>
      <c r="AD74" s="979"/>
      <c r="AE74" s="980"/>
      <c r="AF74" s="981"/>
      <c r="AG74" s="979"/>
      <c r="AH74" s="979"/>
      <c r="AI74" s="979"/>
      <c r="AJ74" s="980"/>
      <c r="AK74" s="981"/>
      <c r="AL74" s="979"/>
      <c r="AM74" s="979"/>
      <c r="AN74" s="979"/>
      <c r="AO74" s="980"/>
      <c r="AP74" s="981"/>
      <c r="AQ74" s="979"/>
      <c r="AR74" s="979"/>
      <c r="AS74" s="979"/>
      <c r="AT74" s="980"/>
      <c r="AU74" s="981"/>
      <c r="AV74" s="979"/>
      <c r="AW74" s="979"/>
      <c r="AX74" s="979"/>
      <c r="AY74" s="980"/>
      <c r="AZ74" s="982"/>
      <c r="BA74" s="975"/>
      <c r="BB74" s="975"/>
      <c r="BC74" s="975"/>
      <c r="BD74" s="98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82"/>
      <c r="BA75" s="975"/>
      <c r="BB75" s="975"/>
      <c r="BC75" s="975"/>
      <c r="BD75" s="98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863</v>
      </c>
      <c r="AG88" s="959"/>
      <c r="AH88" s="959"/>
      <c r="AI88" s="959"/>
      <c r="AJ88" s="959"/>
      <c r="AK88" s="963"/>
      <c r="AL88" s="963"/>
      <c r="AM88" s="963"/>
      <c r="AN88" s="963"/>
      <c r="AO88" s="963"/>
      <c r="AP88" s="959">
        <v>4296</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79</v>
      </c>
      <c r="CS102" s="953"/>
      <c r="CT102" s="953"/>
      <c r="CU102" s="953"/>
      <c r="CV102" s="954"/>
      <c r="CW102" s="952">
        <v>40</v>
      </c>
      <c r="CX102" s="953"/>
      <c r="CY102" s="953"/>
      <c r="CZ102" s="953"/>
      <c r="DA102" s="954"/>
      <c r="DB102" s="952">
        <v>65</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613046</v>
      </c>
      <c r="AB110" s="889"/>
      <c r="AC110" s="889"/>
      <c r="AD110" s="889"/>
      <c r="AE110" s="890"/>
      <c r="AF110" s="891">
        <v>623466</v>
      </c>
      <c r="AG110" s="889"/>
      <c r="AH110" s="889"/>
      <c r="AI110" s="889"/>
      <c r="AJ110" s="890"/>
      <c r="AK110" s="891">
        <v>611225</v>
      </c>
      <c r="AL110" s="889"/>
      <c r="AM110" s="889"/>
      <c r="AN110" s="889"/>
      <c r="AO110" s="890"/>
      <c r="AP110" s="892">
        <v>19.100000000000001</v>
      </c>
      <c r="AQ110" s="893"/>
      <c r="AR110" s="893"/>
      <c r="AS110" s="893"/>
      <c r="AT110" s="894"/>
      <c r="AU110" s="930" t="s">
        <v>74</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5304293</v>
      </c>
      <c r="BR110" s="842"/>
      <c r="BS110" s="842"/>
      <c r="BT110" s="842"/>
      <c r="BU110" s="842"/>
      <c r="BV110" s="842">
        <v>5299412</v>
      </c>
      <c r="BW110" s="842"/>
      <c r="BX110" s="842"/>
      <c r="BY110" s="842"/>
      <c r="BZ110" s="842"/>
      <c r="CA110" s="842">
        <v>5131450</v>
      </c>
      <c r="CB110" s="842"/>
      <c r="CC110" s="842"/>
      <c r="CD110" s="842"/>
      <c r="CE110" s="842"/>
      <c r="CF110" s="866">
        <v>160.5</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444</v>
      </c>
      <c r="DM110" s="842"/>
      <c r="DN110" s="842"/>
      <c r="DO110" s="842"/>
      <c r="DP110" s="842"/>
      <c r="DQ110" s="842" t="s">
        <v>418</v>
      </c>
      <c r="DR110" s="842"/>
      <c r="DS110" s="842"/>
      <c r="DT110" s="842"/>
      <c r="DU110" s="842"/>
      <c r="DV110" s="843" t="s">
        <v>418</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444</v>
      </c>
      <c r="AG111" s="919"/>
      <c r="AH111" s="919"/>
      <c r="AI111" s="919"/>
      <c r="AJ111" s="920"/>
      <c r="AK111" s="921" t="s">
        <v>418</v>
      </c>
      <c r="AL111" s="919"/>
      <c r="AM111" s="919"/>
      <c r="AN111" s="919"/>
      <c r="AO111" s="920"/>
      <c r="AP111" s="922" t="s">
        <v>418</v>
      </c>
      <c r="AQ111" s="923"/>
      <c r="AR111" s="923"/>
      <c r="AS111" s="923"/>
      <c r="AT111" s="924"/>
      <c r="AU111" s="932"/>
      <c r="AV111" s="933"/>
      <c r="AW111" s="933"/>
      <c r="AX111" s="933"/>
      <c r="AY111" s="933"/>
      <c r="AZ111" s="817" t="s">
        <v>446</v>
      </c>
      <c r="BA111" s="752"/>
      <c r="BB111" s="752"/>
      <c r="BC111" s="752"/>
      <c r="BD111" s="752"/>
      <c r="BE111" s="752"/>
      <c r="BF111" s="752"/>
      <c r="BG111" s="752"/>
      <c r="BH111" s="752"/>
      <c r="BI111" s="752"/>
      <c r="BJ111" s="752"/>
      <c r="BK111" s="752"/>
      <c r="BL111" s="752"/>
      <c r="BM111" s="752"/>
      <c r="BN111" s="752"/>
      <c r="BO111" s="752"/>
      <c r="BP111" s="753"/>
      <c r="BQ111" s="789" t="s">
        <v>130</v>
      </c>
      <c r="BR111" s="790"/>
      <c r="BS111" s="790"/>
      <c r="BT111" s="790"/>
      <c r="BU111" s="790"/>
      <c r="BV111" s="790" t="s">
        <v>444</v>
      </c>
      <c r="BW111" s="790"/>
      <c r="BX111" s="790"/>
      <c r="BY111" s="790"/>
      <c r="BZ111" s="790"/>
      <c r="CA111" s="790" t="s">
        <v>130</v>
      </c>
      <c r="CB111" s="790"/>
      <c r="CC111" s="790"/>
      <c r="CD111" s="790"/>
      <c r="CE111" s="790"/>
      <c r="CF111" s="875" t="s">
        <v>130</v>
      </c>
      <c r="CG111" s="876"/>
      <c r="CH111" s="876"/>
      <c r="CI111" s="876"/>
      <c r="CJ111" s="876"/>
      <c r="CK111" s="927"/>
      <c r="CL111" s="821"/>
      <c r="CM111" s="817"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418</v>
      </c>
      <c r="DH111" s="790"/>
      <c r="DI111" s="790"/>
      <c r="DJ111" s="790"/>
      <c r="DK111" s="790"/>
      <c r="DL111" s="790" t="s">
        <v>130</v>
      </c>
      <c r="DM111" s="790"/>
      <c r="DN111" s="790"/>
      <c r="DO111" s="790"/>
      <c r="DP111" s="790"/>
      <c r="DQ111" s="790" t="s">
        <v>130</v>
      </c>
      <c r="DR111" s="790"/>
      <c r="DS111" s="790"/>
      <c r="DT111" s="790"/>
      <c r="DU111" s="790"/>
      <c r="DV111" s="796" t="s">
        <v>130</v>
      </c>
      <c r="DW111" s="796"/>
      <c r="DX111" s="796"/>
      <c r="DY111" s="796"/>
      <c r="DZ111" s="797"/>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444</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2563082</v>
      </c>
      <c r="BR112" s="790"/>
      <c r="BS112" s="790"/>
      <c r="BT112" s="790"/>
      <c r="BU112" s="790"/>
      <c r="BV112" s="790">
        <v>2491400</v>
      </c>
      <c r="BW112" s="790"/>
      <c r="BX112" s="790"/>
      <c r="BY112" s="790"/>
      <c r="BZ112" s="790"/>
      <c r="CA112" s="790">
        <v>2401614</v>
      </c>
      <c r="CB112" s="790"/>
      <c r="CC112" s="790"/>
      <c r="CD112" s="790"/>
      <c r="CE112" s="790"/>
      <c r="CF112" s="875">
        <v>75.099999999999994</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418</v>
      </c>
      <c r="DH112" s="790"/>
      <c r="DI112" s="790"/>
      <c r="DJ112" s="790"/>
      <c r="DK112" s="790"/>
      <c r="DL112" s="790" t="s">
        <v>130</v>
      </c>
      <c r="DM112" s="790"/>
      <c r="DN112" s="790"/>
      <c r="DO112" s="790"/>
      <c r="DP112" s="790"/>
      <c r="DQ112" s="790" t="s">
        <v>444</v>
      </c>
      <c r="DR112" s="790"/>
      <c r="DS112" s="790"/>
      <c r="DT112" s="790"/>
      <c r="DU112" s="790"/>
      <c r="DV112" s="796" t="s">
        <v>130</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305097</v>
      </c>
      <c r="AB113" s="919"/>
      <c r="AC113" s="919"/>
      <c r="AD113" s="919"/>
      <c r="AE113" s="920"/>
      <c r="AF113" s="921">
        <v>286709</v>
      </c>
      <c r="AG113" s="919"/>
      <c r="AH113" s="919"/>
      <c r="AI113" s="919"/>
      <c r="AJ113" s="920"/>
      <c r="AK113" s="921">
        <v>273277</v>
      </c>
      <c r="AL113" s="919"/>
      <c r="AM113" s="919"/>
      <c r="AN113" s="919"/>
      <c r="AO113" s="920"/>
      <c r="AP113" s="922">
        <v>8.5</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t="s">
        <v>130</v>
      </c>
      <c r="BR113" s="790"/>
      <c r="BS113" s="790"/>
      <c r="BT113" s="790"/>
      <c r="BU113" s="790"/>
      <c r="BV113" s="790" t="s">
        <v>130</v>
      </c>
      <c r="BW113" s="790"/>
      <c r="BX113" s="790"/>
      <c r="BY113" s="790"/>
      <c r="BZ113" s="790"/>
      <c r="CA113" s="790" t="s">
        <v>444</v>
      </c>
      <c r="CB113" s="790"/>
      <c r="CC113" s="790"/>
      <c r="CD113" s="790"/>
      <c r="CE113" s="790"/>
      <c r="CF113" s="875" t="s">
        <v>130</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130</v>
      </c>
      <c r="AB114" s="780"/>
      <c r="AC114" s="780"/>
      <c r="AD114" s="780"/>
      <c r="AE114" s="781"/>
      <c r="AF114" s="782" t="s">
        <v>444</v>
      </c>
      <c r="AG114" s="780"/>
      <c r="AH114" s="780"/>
      <c r="AI114" s="780"/>
      <c r="AJ114" s="781"/>
      <c r="AK114" s="782" t="s">
        <v>130</v>
      </c>
      <c r="AL114" s="780"/>
      <c r="AM114" s="780"/>
      <c r="AN114" s="780"/>
      <c r="AO114" s="781"/>
      <c r="AP114" s="824" t="s">
        <v>444</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406094</v>
      </c>
      <c r="BR114" s="790"/>
      <c r="BS114" s="790"/>
      <c r="BT114" s="790"/>
      <c r="BU114" s="790"/>
      <c r="BV114" s="790">
        <v>370692</v>
      </c>
      <c r="BW114" s="790"/>
      <c r="BX114" s="790"/>
      <c r="BY114" s="790"/>
      <c r="BZ114" s="790"/>
      <c r="CA114" s="790">
        <v>307942</v>
      </c>
      <c r="CB114" s="790"/>
      <c r="CC114" s="790"/>
      <c r="CD114" s="790"/>
      <c r="CE114" s="790"/>
      <c r="CF114" s="875">
        <v>9.6</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130</v>
      </c>
      <c r="DM114" s="780"/>
      <c r="DN114" s="780"/>
      <c r="DO114" s="780"/>
      <c r="DP114" s="781"/>
      <c r="DQ114" s="782" t="s">
        <v>418</v>
      </c>
      <c r="DR114" s="780"/>
      <c r="DS114" s="780"/>
      <c r="DT114" s="780"/>
      <c r="DU114" s="781"/>
      <c r="DV114" s="824" t="s">
        <v>444</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7007</v>
      </c>
      <c r="AB115" s="919"/>
      <c r="AC115" s="919"/>
      <c r="AD115" s="919"/>
      <c r="AE115" s="920"/>
      <c r="AF115" s="921">
        <v>7435</v>
      </c>
      <c r="AG115" s="919"/>
      <c r="AH115" s="919"/>
      <c r="AI115" s="919"/>
      <c r="AJ115" s="920"/>
      <c r="AK115" s="921">
        <v>4887</v>
      </c>
      <c r="AL115" s="919"/>
      <c r="AM115" s="919"/>
      <c r="AN115" s="919"/>
      <c r="AO115" s="920"/>
      <c r="AP115" s="922">
        <v>0.2</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130</v>
      </c>
      <c r="BW115" s="790"/>
      <c r="BX115" s="790"/>
      <c r="BY115" s="790"/>
      <c r="BZ115" s="790"/>
      <c r="CA115" s="790" t="s">
        <v>130</v>
      </c>
      <c r="CB115" s="790"/>
      <c r="CC115" s="790"/>
      <c r="CD115" s="790"/>
      <c r="CE115" s="790"/>
      <c r="CF115" s="875" t="s">
        <v>444</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418</v>
      </c>
      <c r="DM115" s="780"/>
      <c r="DN115" s="780"/>
      <c r="DO115" s="780"/>
      <c r="DP115" s="781"/>
      <c r="DQ115" s="782" t="s">
        <v>130</v>
      </c>
      <c r="DR115" s="780"/>
      <c r="DS115" s="780"/>
      <c r="DT115" s="780"/>
      <c r="DU115" s="781"/>
      <c r="DV115" s="824" t="s">
        <v>418</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806</v>
      </c>
      <c r="AB116" s="780"/>
      <c r="AC116" s="780"/>
      <c r="AD116" s="780"/>
      <c r="AE116" s="781"/>
      <c r="AF116" s="782">
        <v>706</v>
      </c>
      <c r="AG116" s="780"/>
      <c r="AH116" s="780"/>
      <c r="AI116" s="780"/>
      <c r="AJ116" s="781"/>
      <c r="AK116" s="782">
        <v>756</v>
      </c>
      <c r="AL116" s="780"/>
      <c r="AM116" s="780"/>
      <c r="AN116" s="780"/>
      <c r="AO116" s="781"/>
      <c r="AP116" s="824">
        <v>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444</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444</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925956</v>
      </c>
      <c r="AB117" s="903"/>
      <c r="AC117" s="903"/>
      <c r="AD117" s="903"/>
      <c r="AE117" s="904"/>
      <c r="AF117" s="905">
        <v>918316</v>
      </c>
      <c r="AG117" s="903"/>
      <c r="AH117" s="903"/>
      <c r="AI117" s="903"/>
      <c r="AJ117" s="904"/>
      <c r="AK117" s="905">
        <v>890145</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466</v>
      </c>
      <c r="BR117" s="790"/>
      <c r="BS117" s="790"/>
      <c r="BT117" s="790"/>
      <c r="BU117" s="790"/>
      <c r="BV117" s="790" t="s">
        <v>467</v>
      </c>
      <c r="BW117" s="790"/>
      <c r="BX117" s="790"/>
      <c r="BY117" s="790"/>
      <c r="BZ117" s="790"/>
      <c r="CA117" s="790" t="s">
        <v>444</v>
      </c>
      <c r="CB117" s="790"/>
      <c r="CC117" s="790"/>
      <c r="CD117" s="790"/>
      <c r="CE117" s="790"/>
      <c r="CF117" s="875" t="s">
        <v>468</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470</v>
      </c>
      <c r="DR117" s="780"/>
      <c r="DS117" s="780"/>
      <c r="DT117" s="780"/>
      <c r="DU117" s="781"/>
      <c r="DV117" s="824" t="s">
        <v>468</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472</v>
      </c>
      <c r="BR118" s="845"/>
      <c r="BS118" s="845"/>
      <c r="BT118" s="845"/>
      <c r="BU118" s="845"/>
      <c r="BV118" s="845" t="s">
        <v>418</v>
      </c>
      <c r="BW118" s="845"/>
      <c r="BX118" s="845"/>
      <c r="BY118" s="845"/>
      <c r="BZ118" s="845"/>
      <c r="CA118" s="845" t="s">
        <v>468</v>
      </c>
      <c r="CB118" s="845"/>
      <c r="CC118" s="845"/>
      <c r="CD118" s="845"/>
      <c r="CE118" s="845"/>
      <c r="CF118" s="875" t="s">
        <v>468</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467</v>
      </c>
      <c r="DM118" s="780"/>
      <c r="DN118" s="780"/>
      <c r="DO118" s="780"/>
      <c r="DP118" s="781"/>
      <c r="DQ118" s="782" t="s">
        <v>418</v>
      </c>
      <c r="DR118" s="780"/>
      <c r="DS118" s="780"/>
      <c r="DT118" s="780"/>
      <c r="DU118" s="781"/>
      <c r="DV118" s="824" t="s">
        <v>468</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474</v>
      </c>
      <c r="AB119" s="889"/>
      <c r="AC119" s="889"/>
      <c r="AD119" s="889"/>
      <c r="AE119" s="890"/>
      <c r="AF119" s="891" t="s">
        <v>444</v>
      </c>
      <c r="AG119" s="889"/>
      <c r="AH119" s="889"/>
      <c r="AI119" s="889"/>
      <c r="AJ119" s="890"/>
      <c r="AK119" s="891" t="s">
        <v>130</v>
      </c>
      <c r="AL119" s="889"/>
      <c r="AM119" s="889"/>
      <c r="AN119" s="889"/>
      <c r="AO119" s="890"/>
      <c r="AP119" s="892" t="s">
        <v>418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8273469</v>
      </c>
      <c r="BR119" s="845"/>
      <c r="BS119" s="845"/>
      <c r="BT119" s="845"/>
      <c r="BU119" s="845"/>
      <c r="BV119" s="845">
        <v>8161504</v>
      </c>
      <c r="BW119" s="845"/>
      <c r="BX119" s="845"/>
      <c r="BY119" s="845"/>
      <c r="BZ119" s="845"/>
      <c r="CA119" s="845">
        <v>7841006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472</v>
      </c>
      <c r="DH119" s="764"/>
      <c r="DI119" s="764"/>
      <c r="DJ119" s="764"/>
      <c r="DK119" s="765"/>
      <c r="DL119" s="766" t="s">
        <v>444</v>
      </c>
      <c r="DM119" s="764"/>
      <c r="DN119" s="764"/>
      <c r="DO119" s="764"/>
      <c r="DP119" s="765"/>
      <c r="DQ119" s="766" t="s">
        <v>468</v>
      </c>
      <c r="DR119" s="764"/>
      <c r="DS119" s="764"/>
      <c r="DT119" s="764"/>
      <c r="DU119" s="765"/>
      <c r="DV119" s="848" t="s">
        <v>468</v>
      </c>
      <c r="DW119" s="849"/>
      <c r="DX119" s="849"/>
      <c r="DY119" s="849"/>
      <c r="DZ119" s="850"/>
    </row>
    <row r="120" spans="1:130" s="230" customFormat="1" ht="26.25" customHeight="1" x14ac:dyDescent="0.15">
      <c r="A120" s="820"/>
      <c r="B120" s="821"/>
      <c r="C120" s="817"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468</v>
      </c>
      <c r="AG120" s="780"/>
      <c r="AH120" s="780"/>
      <c r="AI120" s="780"/>
      <c r="AJ120" s="781"/>
      <c r="AK120" s="782" t="s">
        <v>466</v>
      </c>
      <c r="AL120" s="780"/>
      <c r="AM120" s="780"/>
      <c r="AN120" s="780"/>
      <c r="AO120" s="781"/>
      <c r="AP120" s="824" t="s">
        <v>418</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4248097</v>
      </c>
      <c r="BR120" s="842"/>
      <c r="BS120" s="842"/>
      <c r="BT120" s="842"/>
      <c r="BU120" s="842"/>
      <c r="BV120" s="842">
        <v>4269246</v>
      </c>
      <c r="BW120" s="842"/>
      <c r="BX120" s="842"/>
      <c r="BY120" s="842"/>
      <c r="BZ120" s="842"/>
      <c r="CA120" s="842">
        <v>4410347</v>
      </c>
      <c r="CB120" s="842"/>
      <c r="CC120" s="842"/>
      <c r="CD120" s="842"/>
      <c r="CE120" s="842"/>
      <c r="CF120" s="866">
        <v>138</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1270135</v>
      </c>
      <c r="DH120" s="842"/>
      <c r="DI120" s="842"/>
      <c r="DJ120" s="842"/>
      <c r="DK120" s="842"/>
      <c r="DL120" s="842">
        <v>1216191</v>
      </c>
      <c r="DM120" s="842"/>
      <c r="DN120" s="842"/>
      <c r="DO120" s="842"/>
      <c r="DP120" s="842"/>
      <c r="DQ120" s="842">
        <v>1108854</v>
      </c>
      <c r="DR120" s="842"/>
      <c r="DS120" s="842"/>
      <c r="DT120" s="842"/>
      <c r="DU120" s="842"/>
      <c r="DV120" s="843">
        <v>34.700000000000003</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472</v>
      </c>
      <c r="AB121" s="780"/>
      <c r="AC121" s="780"/>
      <c r="AD121" s="780"/>
      <c r="AE121" s="781"/>
      <c r="AF121" s="782" t="s">
        <v>472</v>
      </c>
      <c r="AG121" s="780"/>
      <c r="AH121" s="780"/>
      <c r="AI121" s="780"/>
      <c r="AJ121" s="781"/>
      <c r="AK121" s="782" t="s">
        <v>472</v>
      </c>
      <c r="AL121" s="780"/>
      <c r="AM121" s="780"/>
      <c r="AN121" s="780"/>
      <c r="AO121" s="781"/>
      <c r="AP121" s="824" t="s">
        <v>418</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51873</v>
      </c>
      <c r="BR121" s="790"/>
      <c r="BS121" s="790"/>
      <c r="BT121" s="790"/>
      <c r="BU121" s="790"/>
      <c r="BV121" s="790">
        <v>85793</v>
      </c>
      <c r="BW121" s="790"/>
      <c r="BX121" s="790"/>
      <c r="BY121" s="790"/>
      <c r="BZ121" s="790"/>
      <c r="CA121" s="790">
        <v>75563</v>
      </c>
      <c r="CB121" s="790"/>
      <c r="CC121" s="790"/>
      <c r="CD121" s="790"/>
      <c r="CE121" s="790"/>
      <c r="CF121" s="875">
        <v>2.4</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789">
        <v>758976</v>
      </c>
      <c r="DH121" s="790"/>
      <c r="DI121" s="790"/>
      <c r="DJ121" s="790"/>
      <c r="DK121" s="790"/>
      <c r="DL121" s="790">
        <v>778770</v>
      </c>
      <c r="DM121" s="790"/>
      <c r="DN121" s="790"/>
      <c r="DO121" s="790"/>
      <c r="DP121" s="790"/>
      <c r="DQ121" s="790">
        <v>780069</v>
      </c>
      <c r="DR121" s="790"/>
      <c r="DS121" s="790"/>
      <c r="DT121" s="790"/>
      <c r="DU121" s="790"/>
      <c r="DV121" s="796">
        <v>24.4</v>
      </c>
      <c r="DW121" s="796"/>
      <c r="DX121" s="796"/>
      <c r="DY121" s="796"/>
      <c r="DZ121" s="797"/>
    </row>
    <row r="122" spans="1:130" s="230" customFormat="1" ht="26.25" customHeight="1" x14ac:dyDescent="0.15">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472</v>
      </c>
      <c r="AG122" s="780"/>
      <c r="AH122" s="780"/>
      <c r="AI122" s="780"/>
      <c r="AJ122" s="781"/>
      <c r="AK122" s="782" t="s">
        <v>466</v>
      </c>
      <c r="AL122" s="780"/>
      <c r="AM122" s="780"/>
      <c r="AN122" s="780"/>
      <c r="AO122" s="781"/>
      <c r="AP122" s="824" t="s">
        <v>472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5747872</v>
      </c>
      <c r="BR122" s="845"/>
      <c r="BS122" s="845"/>
      <c r="BT122" s="845"/>
      <c r="BU122" s="845"/>
      <c r="BV122" s="845">
        <v>5535643</v>
      </c>
      <c r="BW122" s="845"/>
      <c r="BX122" s="845"/>
      <c r="BY122" s="845"/>
      <c r="BZ122" s="845"/>
      <c r="CA122" s="845">
        <v>5214175</v>
      </c>
      <c r="CB122" s="845"/>
      <c r="CC122" s="845"/>
      <c r="CD122" s="845"/>
      <c r="CE122" s="845"/>
      <c r="CF122" s="846">
        <v>163.1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789">
        <v>533971</v>
      </c>
      <c r="DH122" s="790"/>
      <c r="DI122" s="790"/>
      <c r="DJ122" s="790"/>
      <c r="DK122" s="790"/>
      <c r="DL122" s="790">
        <v>496439</v>
      </c>
      <c r="DM122" s="790"/>
      <c r="DN122" s="790"/>
      <c r="DO122" s="790"/>
      <c r="DP122" s="790"/>
      <c r="DQ122" s="790">
        <v>512691</v>
      </c>
      <c r="DR122" s="790"/>
      <c r="DS122" s="790"/>
      <c r="DT122" s="790"/>
      <c r="DU122" s="790"/>
      <c r="DV122" s="796">
        <v>16</v>
      </c>
      <c r="DW122" s="796"/>
      <c r="DX122" s="796"/>
      <c r="DY122" s="796"/>
      <c r="DZ122" s="797"/>
    </row>
    <row r="123" spans="1:130" s="230" customFormat="1" ht="26.25" customHeight="1" x14ac:dyDescent="0.15">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468</v>
      </c>
      <c r="AG123" s="780"/>
      <c r="AH123" s="780"/>
      <c r="AI123" s="780"/>
      <c r="AJ123" s="781"/>
      <c r="AK123" s="782" t="s">
        <v>444</v>
      </c>
      <c r="AL123" s="780"/>
      <c r="AM123" s="780"/>
      <c r="AN123" s="780"/>
      <c r="AO123" s="781"/>
      <c r="AP123" s="824" t="s">
        <v>472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10047842</v>
      </c>
      <c r="BR123" s="833"/>
      <c r="BS123" s="833"/>
      <c r="BT123" s="833"/>
      <c r="BU123" s="833"/>
      <c r="BV123" s="833">
        <v>9890682</v>
      </c>
      <c r="BW123" s="833"/>
      <c r="BX123" s="833"/>
      <c r="BY123" s="833"/>
      <c r="BZ123" s="833"/>
      <c r="CA123" s="833">
        <v>9700085</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467</v>
      </c>
      <c r="DH123" s="780"/>
      <c r="DI123" s="780"/>
      <c r="DJ123" s="780"/>
      <c r="DK123" s="781"/>
      <c r="DL123" s="782" t="s">
        <v>466</v>
      </c>
      <c r="DM123" s="780"/>
      <c r="DN123" s="780"/>
      <c r="DO123" s="780"/>
      <c r="DP123" s="781"/>
      <c r="DQ123" s="782" t="s">
        <v>466</v>
      </c>
      <c r="DR123" s="780"/>
      <c r="DS123" s="780"/>
      <c r="DT123" s="780"/>
      <c r="DU123" s="781"/>
      <c r="DV123" s="824" t="s">
        <v>474</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418</v>
      </c>
      <c r="AG124" s="780"/>
      <c r="AH124" s="780"/>
      <c r="AI124" s="780"/>
      <c r="AJ124" s="781"/>
      <c r="AK124" s="782" t="s">
        <v>444</v>
      </c>
      <c r="AL124" s="780"/>
      <c r="AM124" s="780"/>
      <c r="AN124" s="780"/>
      <c r="AO124" s="781"/>
      <c r="AP124" s="824" t="s">
        <v>444</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472</v>
      </c>
      <c r="BR124" s="831"/>
      <c r="BS124" s="831"/>
      <c r="BT124" s="831"/>
      <c r="BU124" s="831"/>
      <c r="BV124" s="831" t="s">
        <v>472</v>
      </c>
      <c r="BW124" s="831"/>
      <c r="BX124" s="831"/>
      <c r="BY124" s="831"/>
      <c r="BZ124" s="831"/>
      <c r="CA124" s="831" t="s">
        <v>468</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418</v>
      </c>
      <c r="DR124" s="764"/>
      <c r="DS124" s="764"/>
      <c r="DT124" s="764"/>
      <c r="DU124" s="765"/>
      <c r="DV124" s="848" t="s">
        <v>466</v>
      </c>
      <c r="DW124" s="849"/>
      <c r="DX124" s="849"/>
      <c r="DY124" s="849"/>
      <c r="DZ124" s="850"/>
    </row>
    <row r="125" spans="1:130" s="230" customFormat="1" ht="26.25" customHeight="1" x14ac:dyDescent="0.15">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418</v>
      </c>
      <c r="AG125" s="780"/>
      <c r="AH125" s="780"/>
      <c r="AI125" s="780"/>
      <c r="AJ125" s="781"/>
      <c r="AK125" s="782" t="s">
        <v>444</v>
      </c>
      <c r="AL125" s="780"/>
      <c r="AM125" s="780"/>
      <c r="AN125" s="780"/>
      <c r="AO125" s="781"/>
      <c r="AP125" s="824" t="s">
        <v>468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418</v>
      </c>
      <c r="DH125" s="842"/>
      <c r="DI125" s="842"/>
      <c r="DJ125" s="842"/>
      <c r="DK125" s="842"/>
      <c r="DL125" s="842" t="s">
        <v>444</v>
      </c>
      <c r="DM125" s="842"/>
      <c r="DN125" s="842"/>
      <c r="DO125" s="842"/>
      <c r="DP125" s="842"/>
      <c r="DQ125" s="842" t="s">
        <v>444</v>
      </c>
      <c r="DR125" s="842"/>
      <c r="DS125" s="842"/>
      <c r="DT125" s="842"/>
      <c r="DU125" s="842"/>
      <c r="DV125" s="843" t="s">
        <v>468</v>
      </c>
      <c r="DW125" s="843"/>
      <c r="DX125" s="843"/>
      <c r="DY125" s="843"/>
      <c r="DZ125" s="844"/>
    </row>
    <row r="126" spans="1:130" s="230" customFormat="1" ht="26.25" customHeight="1" thickBot="1" x14ac:dyDescent="0.2">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418</v>
      </c>
      <c r="AG126" s="780"/>
      <c r="AH126" s="780"/>
      <c r="AI126" s="780"/>
      <c r="AJ126" s="781"/>
      <c r="AK126" s="782" t="s">
        <v>472</v>
      </c>
      <c r="AL126" s="780"/>
      <c r="AM126" s="780"/>
      <c r="AN126" s="780"/>
      <c r="AO126" s="781"/>
      <c r="AP126" s="824" t="s">
        <v>474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444</v>
      </c>
      <c r="DH126" s="790"/>
      <c r="DI126" s="790"/>
      <c r="DJ126" s="790"/>
      <c r="DK126" s="790"/>
      <c r="DL126" s="790" t="s">
        <v>474</v>
      </c>
      <c r="DM126" s="790"/>
      <c r="DN126" s="790"/>
      <c r="DO126" s="790"/>
      <c r="DP126" s="790"/>
      <c r="DQ126" s="790" t="s">
        <v>472</v>
      </c>
      <c r="DR126" s="790"/>
      <c r="DS126" s="790"/>
      <c r="DT126" s="790"/>
      <c r="DU126" s="790"/>
      <c r="DV126" s="796" t="s">
        <v>472</v>
      </c>
      <c r="DW126" s="796"/>
      <c r="DX126" s="796"/>
      <c r="DY126" s="796"/>
      <c r="DZ126" s="797"/>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7007</v>
      </c>
      <c r="AB127" s="780"/>
      <c r="AC127" s="780"/>
      <c r="AD127" s="780"/>
      <c r="AE127" s="781"/>
      <c r="AF127" s="782">
        <v>7435</v>
      </c>
      <c r="AG127" s="780"/>
      <c r="AH127" s="780"/>
      <c r="AI127" s="780"/>
      <c r="AJ127" s="781"/>
      <c r="AK127" s="782">
        <v>4887</v>
      </c>
      <c r="AL127" s="780"/>
      <c r="AM127" s="780"/>
      <c r="AN127" s="780"/>
      <c r="AO127" s="781"/>
      <c r="AP127" s="824">
        <v>0.2</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468</v>
      </c>
      <c r="DH127" s="790"/>
      <c r="DI127" s="790"/>
      <c r="DJ127" s="790"/>
      <c r="DK127" s="790"/>
      <c r="DL127" s="790" t="s">
        <v>444</v>
      </c>
      <c r="DM127" s="790"/>
      <c r="DN127" s="790"/>
      <c r="DO127" s="790"/>
      <c r="DP127" s="790"/>
      <c r="DQ127" s="790" t="s">
        <v>472</v>
      </c>
      <c r="DR127" s="790"/>
      <c r="DS127" s="790"/>
      <c r="DT127" s="790"/>
      <c r="DU127" s="790"/>
      <c r="DV127" s="796" t="s">
        <v>466</v>
      </c>
      <c r="DW127" s="796"/>
      <c r="DX127" s="796"/>
      <c r="DY127" s="796"/>
      <c r="DZ127" s="797"/>
    </row>
    <row r="128" spans="1:130" s="230" customFormat="1" ht="26.25" customHeight="1" thickBot="1" x14ac:dyDescent="0.2">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20396</v>
      </c>
      <c r="AB128" s="803"/>
      <c r="AC128" s="803"/>
      <c r="AD128" s="803"/>
      <c r="AE128" s="804"/>
      <c r="AF128" s="805">
        <v>16981</v>
      </c>
      <c r="AG128" s="803"/>
      <c r="AH128" s="803"/>
      <c r="AI128" s="803"/>
      <c r="AJ128" s="804"/>
      <c r="AK128" s="805">
        <v>14056</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472</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467</v>
      </c>
      <c r="DH128" s="793"/>
      <c r="DI128" s="793"/>
      <c r="DJ128" s="793"/>
      <c r="DK128" s="793"/>
      <c r="DL128" s="793" t="s">
        <v>418</v>
      </c>
      <c r="DM128" s="793"/>
      <c r="DN128" s="793"/>
      <c r="DO128" s="793"/>
      <c r="DP128" s="793"/>
      <c r="DQ128" s="793" t="s">
        <v>444</v>
      </c>
      <c r="DR128" s="793"/>
      <c r="DS128" s="793"/>
      <c r="DT128" s="793"/>
      <c r="DU128" s="793"/>
      <c r="DV128" s="794" t="s">
        <v>474</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3694520</v>
      </c>
      <c r="AB129" s="780"/>
      <c r="AC129" s="780"/>
      <c r="AD129" s="780"/>
      <c r="AE129" s="781"/>
      <c r="AF129" s="782">
        <v>3917230</v>
      </c>
      <c r="AG129" s="780"/>
      <c r="AH129" s="780"/>
      <c r="AI129" s="780"/>
      <c r="AJ129" s="781"/>
      <c r="AK129" s="782">
        <v>3833302</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472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654195</v>
      </c>
      <c r="AB130" s="780"/>
      <c r="AC130" s="780"/>
      <c r="AD130" s="780"/>
      <c r="AE130" s="781"/>
      <c r="AF130" s="782">
        <v>642479</v>
      </c>
      <c r="AG130" s="780"/>
      <c r="AH130" s="780"/>
      <c r="AI130" s="780"/>
      <c r="AJ130" s="781"/>
      <c r="AK130" s="782">
        <v>636666</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3040325</v>
      </c>
      <c r="AB131" s="764"/>
      <c r="AC131" s="764"/>
      <c r="AD131" s="764"/>
      <c r="AE131" s="765"/>
      <c r="AF131" s="766">
        <v>3274751</v>
      </c>
      <c r="AG131" s="764"/>
      <c r="AH131" s="764"/>
      <c r="AI131" s="764"/>
      <c r="AJ131" s="765"/>
      <c r="AK131" s="766">
        <v>3196636</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472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8.2677016440000006</v>
      </c>
      <c r="AB132" s="745"/>
      <c r="AC132" s="745"/>
      <c r="AD132" s="745"/>
      <c r="AE132" s="746"/>
      <c r="AF132" s="747">
        <v>7.9046009909999997</v>
      </c>
      <c r="AG132" s="745"/>
      <c r="AH132" s="745"/>
      <c r="AI132" s="745"/>
      <c r="AJ132" s="746"/>
      <c r="AK132" s="747">
        <v>7.489842447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8.1999999999999993</v>
      </c>
      <c r="AB133" s="724"/>
      <c r="AC133" s="724"/>
      <c r="AD133" s="724"/>
      <c r="AE133" s="725"/>
      <c r="AF133" s="723">
        <v>8.1</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LVlowkqfKGXcmPk98G4fBnteIPAH5fwGpiSWePHzVo+PmGxCdgfGfnQS6H5JW5VNmMtygTHRO3VSXAkN498RA==" saltValue="TVDmxtel4VK9QfmVGyEx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70"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cJ6m2ASSgJL+dFbK5RC8Ik7/HmFWvsAFm34dtMAVS82nTCU0RUzqnbo0kCbLul7vq5O6/5EsONd9vg9+Tx0gg==" saltValue="zpitHsixtZDvr2rSyQgfL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T52"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axvuHUoDFk/z4l8D4ezxoEBGNdABJAj24NU+92LU21WweJChbUva0NTWM6EEWu7E13wknzYMwCIq+DkfmQeMA==" saltValue="OikZSaorgxlNJyVNhilUN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521</v>
      </c>
      <c r="AL9" s="1133"/>
      <c r="AM9" s="1133"/>
      <c r="AN9" s="1134"/>
      <c r="AO9" s="281">
        <v>932903</v>
      </c>
      <c r="AP9" s="281">
        <v>225885</v>
      </c>
      <c r="AQ9" s="282">
        <v>239803</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522</v>
      </c>
      <c r="AL10" s="1133"/>
      <c r="AM10" s="1133"/>
      <c r="AN10" s="1134"/>
      <c r="AO10" s="284">
        <v>131679</v>
      </c>
      <c r="AP10" s="284">
        <v>31884</v>
      </c>
      <c r="AQ10" s="285">
        <v>35073</v>
      </c>
      <c r="AR10" s="286">
        <v>-9.1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523</v>
      </c>
      <c r="AL11" s="1133"/>
      <c r="AM11" s="1133"/>
      <c r="AN11" s="1134"/>
      <c r="AO11" s="284">
        <v>426135</v>
      </c>
      <c r="AP11" s="284">
        <v>103180</v>
      </c>
      <c r="AQ11" s="285">
        <v>3640</v>
      </c>
      <c r="AR11" s="286">
        <v>2734.6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524</v>
      </c>
      <c r="AL12" s="1133"/>
      <c r="AM12" s="1133"/>
      <c r="AN12" s="1134"/>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526</v>
      </c>
      <c r="AL13" s="1133"/>
      <c r="AM13" s="1133"/>
      <c r="AN13" s="1134"/>
      <c r="AO13" s="284">
        <v>20077</v>
      </c>
      <c r="AP13" s="284">
        <v>4861</v>
      </c>
      <c r="AQ13" s="285">
        <v>11407</v>
      </c>
      <c r="AR13" s="286">
        <v>-57.4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527</v>
      </c>
      <c r="AL14" s="1133"/>
      <c r="AM14" s="1133"/>
      <c r="AN14" s="1134"/>
      <c r="AO14" s="284" t="s">
        <v>525</v>
      </c>
      <c r="AP14" s="284" t="s">
        <v>525</v>
      </c>
      <c r="AQ14" s="285">
        <v>4585</v>
      </c>
      <c r="AR14" s="286" t="s">
        <v>525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528</v>
      </c>
      <c r="AL15" s="1136"/>
      <c r="AM15" s="1136"/>
      <c r="AN15" s="1137"/>
      <c r="AO15" s="284">
        <v>-86007</v>
      </c>
      <c r="AP15" s="284">
        <v>-20825</v>
      </c>
      <c r="AQ15" s="285">
        <v>-18839</v>
      </c>
      <c r="AR15" s="286">
        <v>10.5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1424787</v>
      </c>
      <c r="AP16" s="284">
        <v>344985</v>
      </c>
      <c r="AQ16" s="285">
        <v>275669</v>
      </c>
      <c r="AR16" s="286">
        <v>25.1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533</v>
      </c>
      <c r="AL21" s="1139"/>
      <c r="AM21" s="1139"/>
      <c r="AN21" s="1140"/>
      <c r="AO21" s="297">
        <v>24.7</v>
      </c>
      <c r="AP21" s="298">
        <v>23.86</v>
      </c>
      <c r="AQ21" s="299">
        <v>0.84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534</v>
      </c>
      <c r="AL22" s="1139"/>
      <c r="AM22" s="1139"/>
      <c r="AN22" s="1140"/>
      <c r="AO22" s="302">
        <v>98.7</v>
      </c>
      <c r="AP22" s="303">
        <v>95.5</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538</v>
      </c>
      <c r="AL32" s="1123"/>
      <c r="AM32" s="1123"/>
      <c r="AN32" s="1124"/>
      <c r="AO32" s="312">
        <v>611225</v>
      </c>
      <c r="AP32" s="312">
        <v>147996</v>
      </c>
      <c r="AQ32" s="313">
        <v>162926</v>
      </c>
      <c r="AR32" s="314">
        <v>-9.1999999999999993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539</v>
      </c>
      <c r="AL33" s="1123"/>
      <c r="AM33" s="1123"/>
      <c r="AN33" s="1124"/>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540</v>
      </c>
      <c r="AL34" s="1123"/>
      <c r="AM34" s="1123"/>
      <c r="AN34" s="1124"/>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541</v>
      </c>
      <c r="AL35" s="1123"/>
      <c r="AM35" s="1123"/>
      <c r="AN35" s="1124"/>
      <c r="AO35" s="312">
        <v>273277</v>
      </c>
      <c r="AP35" s="312">
        <v>66169</v>
      </c>
      <c r="AQ35" s="313">
        <v>33512</v>
      </c>
      <c r="AR35" s="314">
        <v>97.4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542</v>
      </c>
      <c r="AL36" s="1123"/>
      <c r="AM36" s="1123"/>
      <c r="AN36" s="1124"/>
      <c r="AO36" s="312" t="s">
        <v>525</v>
      </c>
      <c r="AP36" s="312" t="s">
        <v>525</v>
      </c>
      <c r="AQ36" s="313">
        <v>2866</v>
      </c>
      <c r="AR36" s="314" t="s">
        <v>525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543</v>
      </c>
      <c r="AL37" s="1123"/>
      <c r="AM37" s="1123"/>
      <c r="AN37" s="1124"/>
      <c r="AO37" s="312">
        <v>4887</v>
      </c>
      <c r="AP37" s="312">
        <v>1183</v>
      </c>
      <c r="AQ37" s="313">
        <v>1429</v>
      </c>
      <c r="AR37" s="314">
        <v>-17.2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544</v>
      </c>
      <c r="AL38" s="1126"/>
      <c r="AM38" s="1126"/>
      <c r="AN38" s="1127"/>
      <c r="AO38" s="315">
        <v>756</v>
      </c>
      <c r="AP38" s="315">
        <v>183</v>
      </c>
      <c r="AQ38" s="316">
        <v>30</v>
      </c>
      <c r="AR38" s="304">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545</v>
      </c>
      <c r="AL39" s="1126"/>
      <c r="AM39" s="1126"/>
      <c r="AN39" s="1127"/>
      <c r="AO39" s="312">
        <v>-14056</v>
      </c>
      <c r="AP39" s="312">
        <v>-3403</v>
      </c>
      <c r="AQ39" s="313">
        <v>-7390</v>
      </c>
      <c r="AR39" s="314">
        <v>-54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546</v>
      </c>
      <c r="AL40" s="1123"/>
      <c r="AM40" s="1123"/>
      <c r="AN40" s="1124"/>
      <c r="AO40" s="312">
        <v>-636666</v>
      </c>
      <c r="AP40" s="312">
        <v>-154156</v>
      </c>
      <c r="AQ40" s="313">
        <v>-136323</v>
      </c>
      <c r="AR40" s="314">
        <v>13.1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302</v>
      </c>
      <c r="AL41" s="1129"/>
      <c r="AM41" s="1129"/>
      <c r="AN41" s="1130"/>
      <c r="AO41" s="312">
        <v>239423</v>
      </c>
      <c r="AP41" s="312">
        <v>57972</v>
      </c>
      <c r="AQ41" s="313">
        <v>57054</v>
      </c>
      <c r="AR41" s="314">
        <v>1.6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516</v>
      </c>
      <c r="AN49" s="1117" t="s">
        <v>550</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1487765</v>
      </c>
      <c r="AN51" s="334">
        <v>336446</v>
      </c>
      <c r="AO51" s="335">
        <v>-31.7</v>
      </c>
      <c r="AP51" s="336">
        <v>271581</v>
      </c>
      <c r="AQ51" s="337">
        <v>-6.7</v>
      </c>
      <c r="AR51" s="338">
        <v>-25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1102864</v>
      </c>
      <c r="AN52" s="342">
        <v>249404</v>
      </c>
      <c r="AO52" s="343">
        <v>107</v>
      </c>
      <c r="AP52" s="344">
        <v>117844</v>
      </c>
      <c r="AQ52" s="345">
        <v>-1</v>
      </c>
      <c r="AR52" s="346">
        <v>108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1363726</v>
      </c>
      <c r="AN53" s="334">
        <v>310715</v>
      </c>
      <c r="AO53" s="335">
        <v>-7.6</v>
      </c>
      <c r="AP53" s="336">
        <v>268375</v>
      </c>
      <c r="AQ53" s="337">
        <v>-1.2</v>
      </c>
      <c r="AR53" s="338">
        <v>-6.4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534095</v>
      </c>
      <c r="AN54" s="342">
        <v>121689</v>
      </c>
      <c r="AO54" s="343">
        <v>-51.2</v>
      </c>
      <c r="AP54" s="344">
        <v>119602</v>
      </c>
      <c r="AQ54" s="345">
        <v>1.5</v>
      </c>
      <c r="AR54" s="346">
        <v>-52.7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1020035</v>
      </c>
      <c r="AN55" s="334">
        <v>235085</v>
      </c>
      <c r="AO55" s="335">
        <v>-24.3</v>
      </c>
      <c r="AP55" s="336">
        <v>301035</v>
      </c>
      <c r="AQ55" s="337">
        <v>12.2</v>
      </c>
      <c r="AR55" s="338">
        <v>-36.5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603318</v>
      </c>
      <c r="AN56" s="342">
        <v>139045</v>
      </c>
      <c r="AO56" s="343">
        <v>14.3</v>
      </c>
      <c r="AP56" s="344">
        <v>154376</v>
      </c>
      <c r="AQ56" s="345">
        <v>29.1</v>
      </c>
      <c r="AR56" s="346">
        <v>-14.8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1127637</v>
      </c>
      <c r="AN57" s="334">
        <v>267023</v>
      </c>
      <c r="AO57" s="335">
        <v>13.6</v>
      </c>
      <c r="AP57" s="336">
        <v>277467</v>
      </c>
      <c r="AQ57" s="337">
        <v>-7.8</v>
      </c>
      <c r="AR57" s="338">
        <v>21.4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702132</v>
      </c>
      <c r="AN58" s="342">
        <v>166264</v>
      </c>
      <c r="AO58" s="343">
        <v>19.600000000000001</v>
      </c>
      <c r="AP58" s="344">
        <v>128378</v>
      </c>
      <c r="AQ58" s="345">
        <v>-16.8</v>
      </c>
      <c r="AR58" s="346">
        <v>36.4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1179302</v>
      </c>
      <c r="AN59" s="334">
        <v>285545</v>
      </c>
      <c r="AO59" s="335">
        <v>6.9</v>
      </c>
      <c r="AP59" s="336">
        <v>282256</v>
      </c>
      <c r="AQ59" s="337">
        <v>1.7</v>
      </c>
      <c r="AR59" s="338">
        <v>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741589</v>
      </c>
      <c r="AN60" s="342">
        <v>179562</v>
      </c>
      <c r="AO60" s="343">
        <v>8</v>
      </c>
      <c r="AP60" s="344">
        <v>145453</v>
      </c>
      <c r="AQ60" s="345">
        <v>13.3</v>
      </c>
      <c r="AR60" s="346">
        <v>-5.3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1235693</v>
      </c>
      <c r="AN61" s="349">
        <v>286963</v>
      </c>
      <c r="AO61" s="350">
        <v>-8.6</v>
      </c>
      <c r="AP61" s="351">
        <v>280143</v>
      </c>
      <c r="AQ61" s="352">
        <v>-0.4</v>
      </c>
      <c r="AR61" s="338">
        <v>-8.1999999999999993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736800</v>
      </c>
      <c r="AN62" s="342">
        <v>171193</v>
      </c>
      <c r="AO62" s="343">
        <v>19.5</v>
      </c>
      <c r="AP62" s="344">
        <v>133131</v>
      </c>
      <c r="AQ62" s="345">
        <v>5.2</v>
      </c>
      <c r="AR62" s="346">
        <v>14.3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yR9Zz27ymxKnBkiqfheDZdcHQDZz3Et4R+kE7d6iuXq8mEdlrM9by4yCssxcpj5AcT0F4H7YTrF7S7i4PLo2Q==" saltValue="4su8wxfCsBUseiEpWq3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mU/iumNINUcpEwxJ21Xm0QRhaMpdh6nnnItzfPOdcIouqcU5KwDwlwrt3FIHNoe4e2oS8hcMJGX33ho7ZVNetg==" saltValue="cVMyc87ukP1IPaC9GIfL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0TWuHWoNU8/wZS9BLAcYRvEIW7ndXo7YRdKJYhQozJrILCD4Ai+P0W/XsIj+psSiHm6vMNMWy1dPkyqMbq/M/Q==" saltValue="giMu2pXtWvjzdmBcRjNa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1" t="s">
        <v>3</v>
      </c>
      <c r="D47" s="1141"/>
      <c r="E47" s="1142"/>
      <c r="F47" s="11">
        <v>80.64</v>
      </c>
      <c r="G47" s="12">
        <v>79.790000000000006</v>
      </c>
      <c r="H47" s="12">
        <v>73.47</v>
      </c>
      <c r="I47" s="12">
        <v>68.31</v>
      </c>
      <c r="J47" s="13">
        <v>64.89</v>
      </c>
    </row>
    <row r="48" spans="2:10" ht="57.75" customHeight="1" x14ac:dyDescent="0.15">
      <c r="B48" s="14"/>
      <c r="C48" s="1143" t="s">
        <v>4</v>
      </c>
      <c r="D48" s="1143"/>
      <c r="E48" s="1144"/>
      <c r="F48" s="15">
        <v>8.3000000000000007</v>
      </c>
      <c r="G48" s="16">
        <v>7.62</v>
      </c>
      <c r="H48" s="16">
        <v>5.71</v>
      </c>
      <c r="I48" s="16">
        <v>9.69</v>
      </c>
      <c r="J48" s="17">
        <v>10.37</v>
      </c>
    </row>
    <row r="49" spans="2:10" ht="57.75" customHeight="1" thickBot="1" x14ac:dyDescent="0.2">
      <c r="B49" s="18"/>
      <c r="C49" s="1145" t="s">
        <v>5</v>
      </c>
      <c r="D49" s="1145"/>
      <c r="E49" s="1146"/>
      <c r="F49" s="19" t="s">
        <v>571</v>
      </c>
      <c r="G49" s="20" t="s">
        <v>572</v>
      </c>
      <c r="H49" s="20" t="s">
        <v>573</v>
      </c>
      <c r="I49" s="20">
        <v>0.51</v>
      </c>
      <c r="J49" s="21" t="s">
        <v>574</v>
      </c>
    </row>
    <row r="50" spans="2:10" x14ac:dyDescent="0.15"/>
  </sheetData>
  <sheetProtection algorithmName="SHA-512" hashValue="zCZoezFcBmPdQ8H4shQc1WxBVJ4VwPvI/0xQN7P8J+clkfdGbDK2LIczP4jPcp9BhSFD4+KDa4cjwrfgIViW1Q==" saltValue="lbldN9M/JKmTWk5N8/iXa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磯田　麻美</cp:lastModifiedBy>
  <dcterms:created xsi:type="dcterms:W3CDTF">2024-03-14T00:48:49Z</dcterms:created>
  <dcterms:modified xsi:type="dcterms:W3CDTF">2024-03-27T07:35:22Z</dcterms:modified>
  <cp:category/>
</cp:coreProperties>
</file>