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務企画課\02財政係\財政状況資料集\R05.03.06 令和３年度財政状況資料集の作成及び提出\R05.09月報告\提出\"/>
    </mc:Choice>
  </mc:AlternateContent>
  <bookViews>
    <workbookView xWindow="0" yWindow="0" windowWidth="15360" windowHeight="7635" tabRatio="903" firstSheet="9"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<sst xmlns="http://schemas.openxmlformats.org/spreadsheetml/2006/main" count="1151" uniqueCount="609">
  <si>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</si>
  <si>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</si>
  <si>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</si>
  <si>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</si>
  <si>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</si>
  <si>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</si>
  <si>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</si>
  <si>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</si>
  <si>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</si>
  <si>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</si>
  <si>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</si>
  <si>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</si>
  <si>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</si>
  <si>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</si>
  <si>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</si>
  <si>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</si>
  <si>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</si>
  <si>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</si>
  <si>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</si>
  <si>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</si>
  <si>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</si>
  <si>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</si>
  <si>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</si>
  <si>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</si>
  <si>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</si>
  <si>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</si>
  <si>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</si>
  <si>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</si>
  <si>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</si>
  <si>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</si>
  <si>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</si>
  <si>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</si>
  <si>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</si>
  <si>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</si>
  <si>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</si>
  <si>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</si>
  <si>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</si>
  <si>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</si>
  <si>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</si>
  <si>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</si>
  <si>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</si>
  <si>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</si>
  <si>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</si>
  <si>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</si>
  <si>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</si>
  <si>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</si>
  <si>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</si>
  <si>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</si>
  <si>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</si>
  <si>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</si>
  <si>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</si>
  <si>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</si>
  <si>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</si>
  <si>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</si>
  <si>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</si>
  <si>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</si>
  <si>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</si>
  <si>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</si>
  <si>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</si>
  <si>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</si>
  <si>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</si>
  <si>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</si>
  <si>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</si>
  <si>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</si>
  <si>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</si>
  <si>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</si>
  <si>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</si>
  <si>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</si>
  <si>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</si>
  <si>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</si>
  <si>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</si>
  <si>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</si>
  <si>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</si>
  <si>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</si>
  <si>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</si>
  <si>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</si>
  <si>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</si>
  <si>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</si>
  <si>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</si>
  <si>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</si>
  <si>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</si>
  <si>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</si>
  <si>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</si>
  <si>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</si>
  <si>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</si>
  <si>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</si>
  <si>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</si>
  <si>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</si>
  <si>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</si>
  <si>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</si>
  <si>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</si>
  <si>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</si>
  <si>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</si>
  <si>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</si>
  <si>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</si>
  <si>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</si>
  <si>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</si>
  <si>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雄武町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</si>
  <si>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</si>
  <si>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</si>
  <si>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</si>
  <si>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</si>
  <si>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</si>
  <si>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</si>
  <si>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</si>
  <si>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</si>
  <si>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</si>
  <si>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</si>
  <si>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</si>
  <si>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</si>
  <si>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</si>
  <si>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</si>
  <si>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</si>
  <si>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</si>
  <si>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</si>
  <si>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</si>
  <si>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</si>
  <si>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</si>
  <si>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</si>
  <si>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</si>
  <si>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</si>
  <si>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</si>
  <si>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</si>
  <si>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</si>
  <si>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</si>
  <si>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</si>
  <si>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</si>
  <si>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</si>
  <si>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</si>
  <si>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</si>
  <si>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</si>
  <si>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</si>
  <si>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</si>
  <si>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</si>
  <si>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</si>
  <si>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</si>
  <si>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</si>
  <si>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</si>
  <si>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</si>
  <si>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</si>
  <si>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</si>
  <si>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</si>
  <si>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</si>
  <si>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</si>
  <si>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</si>
  <si>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</si>
  <si>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</si>
  <si>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</si>
  <si>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</si>
  <si>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</si>
  <si>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</si>
  <si>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</si>
  <si>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</si>
  <si>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</si>
  <si>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</si>
  <si>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</si>
  <si>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</si>
  <si>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</si>
  <si>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</si>
  <si>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</si>
  <si>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</si>
  <si>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</si>
  <si>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</si>
  <si>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</si>
  <si>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</si>
  <si>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</si>
  <si>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</si>
  <si>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</si>
  <si>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</si>
  <si>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</si>
  <si>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</si>
  <si>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</si>
  <si>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</si>
  <si>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</si>
  <si>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</si>
  <si>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</si>
  <si>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</si>
  <si>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</si>
  <si>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</si>
  <si>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</si>
  <si>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</si>
  <si>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</si>
  <si>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</si>
  <si>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</si>
  <si>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</si>
  <si>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</si>
  <si>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</si>
  <si>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</si>
  <si>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</si>
  <si>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</si>
  <si>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</si>
  <si>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</si>
  <si>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</si>
  <si>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</si>
  <si>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</si>
  <si>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</si>
  <si>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</si>
  <si>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</si>
  <si>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</si>
  <si>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</si>
  <si>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</si>
  <si>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</si>
  <si>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</si>
  <si>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</si>
  <si>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</si>
  <si>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</si>
  <si>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</si>
  <si>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</si>
  <si>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</si>
  <si>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</si>
  <si>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</si>
  <si>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</si>
  <si>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</si>
  <si>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北海道雄武町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</si>
  <si>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</si>
  <si>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</si>
  <si>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</si>
  <si>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</si>
  <si>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</si>
  <si>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</si>
  <si>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</si>
  <si>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</si>
  <si>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</si>
  <si>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</si>
  <si>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</si>
  <si>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</si>
  <si>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</si>
  <si>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</si>
  <si>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</si>
  <si>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</si>
  <si>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</si>
  <si>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</si>
  <si>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</si>
  <si>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</si>
  <si>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</si>
  <si>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</si>
  <si>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</si>
  <si>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</si>
  <si>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</si>
  <si>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</si>
  <si>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</si>
  <si>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</si>
  <si>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</si>
  <si>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</si>
  <si>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</si>
  <si>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</si>
  <si>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</si>
  <si>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</si>
  <si>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</si>
  <si>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</si>
  <si>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</si>
  <si>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</si>
  <si>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</si>
  <si>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</si>
  <si>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</si>
  <si>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</si>
  <si>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</si>
  <si>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</si>
  <si>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</si>
  <si>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</si>
  <si>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</si>
  <si>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</si>
  <si>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</si>
  <si>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</si>
  <si>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</si>
  <si>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</si>
  <si>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</si>
  <si>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</si>
  <si>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</si>
  <si>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</si>
  <si>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</si>
  <si>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</si>
  <si>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</si>
  <si>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</si>
  <si>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</si>
  <si>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</si>
  <si>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</si>
  <si>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</si>
  <si>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</si>
  <si>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</si>
  <si>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</si>
  <si>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</si>
  <si>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</si>
  <si>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</si>
  <si>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</si>
  <si>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</si>
  <si>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</si>
  <si>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</si>
  <si>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</si>
  <si>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</si>
  <si>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</si>
  <si>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</si>
  <si>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</si>
  <si>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</si>
  <si>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</si>
  <si>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</si>
  <si>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</si>
  <si>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</si>
  <si>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</si>
  <si>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</si>
  <si>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</si>
  <si>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</si>
  <si>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</si>
  <si>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</si>
  <si>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</si>
  <si>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</si>
  <si>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</si>
  <si>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</si>
  <si>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</si>
  <si>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</si>
  <si>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</si>
  <si>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</si>
  <si>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</si>
  <si>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</si>
  <si>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</si>
  <si>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</si>
  <si>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</si>
  <si>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</si>
  <si>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</si>
  <si>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</si>
  <si>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</si>
  <si>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</si>
  <si>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</si>
  <si>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</si>
  <si>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</si>
  <si>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</si>
  <si>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</si>
  <si>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</si>
  <si>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</si>
  <si>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</si>
  <si>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</si>
  <si>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</si>
  <si>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</si>
  <si>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</si>
  <si>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</si>
  <si>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</si>
  <si>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</si>
  <si>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</si>
  <si>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</si>
  <si>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</si>
  <si>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</si>
  <si>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</si>
  <si>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</si>
  <si>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</si>
  <si>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</si>
  <si>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</si>
  <si>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</si>
  <si>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</si>
  <si>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</si>
  <si>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</si>
  <si>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</si>
  <si>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</si>
  <si>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</si>
  <si>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</si>
  <si>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</si>
  <si>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</si>
  <si>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</si>
  <si>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</si>
  <si>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</si>
  <si>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</si>
  <si>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</si>
  <si>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</si>
  <si>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</si>
  <si>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</si>
  <si>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</si>
  <si>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</si>
  <si>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</si>
  <si>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北海道雄武町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</si>
  <si>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</si>
  <si>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</si>
  <si>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</si>
  <si>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</si>
  <si>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</si>
  <si>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</si>
  <si>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</si>
  <si>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</si>
  <si>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</si>
  <si>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</si>
  <si>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</si>
  <si>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</si>
  <si>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</si>
  <si>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</si>
  <si>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</si>
  <si>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</si>
  <si>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</si>
  <si>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</si>
  <si>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</si>
  <si>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</si>
  <si>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</si>
  <si>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</si>
  <si>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</si>
  <si>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</si>
  <si>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</si>
  <si>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</si>
  <si>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</si>
  <si>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</si>
  <si>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</si>
  <si>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</si>
  <si>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</si>
  <si>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</si>
  <si>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</si>
  <si>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雄武町国民健康保険事業特別会計</t>
    <phoneticPr fontId="5"/>
  </si>
  <si>
    <t>雄武町介護保険事業特別会計</t>
    <phoneticPr fontId="5"/>
  </si>
  <si>
    <t>雄武町後期高齢者医療事業特別会計</t>
    <phoneticPr fontId="5"/>
  </si>
  <si>
    <t>雄武町介護サービス事業特別会計</t>
    <phoneticPr fontId="5"/>
  </si>
  <si>
    <t>雄武町立介護老人保健施設事業特別会計</t>
    <phoneticPr fontId="5"/>
  </si>
  <si>
    <t>雄武町国民健康保険病院事業会計</t>
    <phoneticPr fontId="5"/>
  </si>
  <si>
    <t>法適用企業</t>
    <phoneticPr fontId="5"/>
  </si>
  <si>
    <t>雄武町簡易水道事業特別会計</t>
    <phoneticPr fontId="5"/>
  </si>
  <si>
    <t>法非適用企業</t>
    <phoneticPr fontId="5"/>
  </si>
  <si>
    <t>雄武町公共下水道事業特別会計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</si>
  <si>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</si>
  <si>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</si>
  <si>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</si>
  <si>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</si>
  <si>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</si>
  <si>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</si>
  <si>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</si>
  <si>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</si>
  <si>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</si>
  <si>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</si>
  <si>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</si>
  <si>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</si>
  <si>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</si>
  <si>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</si>
  <si>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</si>
  <si>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</si>
  <si>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</si>
  <si>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</si>
  <si>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</si>
  <si>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</si>
  <si>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</si>
  <si>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</si>
  <si>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</si>
  <si>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</si>
  <si>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</si>
  <si>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</si>
  <si>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</si>
  <si>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</si>
  <si>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</si>
  <si>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</si>
  <si>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</si>
  <si>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</si>
  <si>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</si>
  <si>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</si>
  <si>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</si>
  <si>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</si>
  <si>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</si>
  <si>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</si>
  <si>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</si>
  <si>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</si>
  <si>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</si>
  <si>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</si>
  <si>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</si>
  <si>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</si>
  <si>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</si>
  <si>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</si>
  <si>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</si>
  <si>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</si>
  <si>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</si>
  <si>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</si>
  <si>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</si>
  <si>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</si>
  <si>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</si>
  <si>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</si>
  <si>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</si>
  <si>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</si>
  <si>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</si>
  <si>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</si>
  <si>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</si>
  <si>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</si>
  <si>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</si>
  <si>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</si>
  <si>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雄武町公共下水道事業特別会計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</si>
  <si>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</si>
  <si>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</si>
  <si>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雄武町簡易水道事業特別会計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</si>
  <si>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</si>
  <si>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雄武町国民健康保険病院事業会計</t>
    <phoneticPr fontId="5"/>
  </si>
  <si>
    <t>(Ｆ)</t>
    <phoneticPr fontId="5"/>
  </si>
  <si>
    <t>雄武町介護サービス事業特別会計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</si>
  <si>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</si>
  <si>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</si>
  <si>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</si>
  <si>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</si>
  <si>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</si>
  <si>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</si>
  <si>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</si>
  <si>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</si>
  <si>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</si>
  <si>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</si>
  <si>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</si>
  <si>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</si>
  <si>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</si>
  <si>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</si>
  <si>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</si>
  <si>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</si>
  <si>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</si>
  <si>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</si>
  <si>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</si>
  <si>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</si>
  <si>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</si>
  <si>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</si>
  <si>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</si>
  <si>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</si>
  <si>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</si>
  <si>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</si>
  <si>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</si>
  <si>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</si>
  <si>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</si>
  <si>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</si>
  <si>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</si>
  <si>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</si>
  <si>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</si>
  <si>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</si>
  <si>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</si>
  <si>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</si>
  <si>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</si>
  <si>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</si>
  <si>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</si>
  <si>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</si>
  <si>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</si>
  <si>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</si>
  <si>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</si>
  <si>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</si>
  <si>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</si>
  <si>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</si>
  <si>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</si>
  <si>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</si>
  <si>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</si>
  <si>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</si>
  <si>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</si>
  <si>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</si>
  <si>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</si>
  <si>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</si>
  <si>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</si>
  <si>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</si>
  <si>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</si>
  <si>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</si>
  <si>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</si>
  <si>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</si>
  <si>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</si>
  <si>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</si>
  <si>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</si>
  <si>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</si>
  <si>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</si>
  <si>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</si>
  <si>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</si>
  <si>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</si>
  <si>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</si>
  <si>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</si>
  <si>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</si>
  <si>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</si>
  <si>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</si>
  <si>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</si>
  <si>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</si>
  <si>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</si>
  <si>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</si>
  <si>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</si>
  <si>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</si>
  <si>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</si>
  <si>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</si>
  <si>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</si>
  <si>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</si>
  <si>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5.86</t>
  </si>
  <si>
    <t>▲ 11.85</t>
  </si>
  <si>
    <t>▲ 4.67</t>
  </si>
  <si>
    <t>▲ 9.75</t>
  </si>
  <si>
    <t>一般会計</t>
  </si>
  <si>
    <t>雄武町国民健康保険病院事業会計</t>
  </si>
  <si>
    <t>雄武町介護保険事業特別会計</t>
  </si>
  <si>
    <t>雄武町立介護老人保健施設事業特別会計</t>
  </si>
  <si>
    <t>雄武町国民健康保険事業特別会計</t>
  </si>
  <si>
    <t>雄武町簡易水道事業特別会計</t>
  </si>
  <si>
    <t>雄武町公共下水道事業特別会計</t>
  </si>
  <si>
    <t>雄武町後期高齢者医療事業特別会計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</si>
  <si>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</si>
  <si>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</si>
  <si>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</si>
  <si>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</si>
  <si>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</si>
  <si>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</si>
  <si>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</si>
  <si>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</si>
  <si>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雄武町観光開発株式会社</t>
    <rPh sb="0" eb="3">
      <t>オウムチョウ</t>
    </rPh>
    <rPh sb="3" eb="5">
      <t>カンコウ</t>
    </rPh>
    <rPh sb="5" eb="7">
      <t>カイハツ</t>
    </rPh>
    <rPh sb="7" eb="11">
      <t>カブシキガイシャ</t>
    </rPh>
    <phoneticPr fontId="2"/>
  </si>
  <si>
    <t>－</t>
  </si>
  <si>
    <t>網走地方教育研修センター組合</t>
    <rPh sb="0" eb="2">
      <t>アバシリ</t>
    </rPh>
    <rPh sb="2" eb="4">
      <t>チホウ</t>
    </rPh>
    <rPh sb="4" eb="6">
      <t>キョウイク</t>
    </rPh>
    <rPh sb="6" eb="8">
      <t>ケンシュウ</t>
    </rPh>
    <rPh sb="12" eb="14">
      <t>クミアイ</t>
    </rPh>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</si>
  <si>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</si>
  <si>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</si>
  <si>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広域紋別病院企業団</t>
    <rPh sb="0" eb="2">
      <t>コウイキ</t>
    </rPh>
    <rPh sb="2" eb="4">
      <t>モンベツ</t>
    </rPh>
    <rPh sb="4" eb="6">
      <t>ビョウイン</t>
    </rPh>
    <rPh sb="6" eb="8">
      <t>キギョウ</t>
    </rPh>
    <rPh sb="8" eb="9">
      <t>ダン</t>
    </rPh>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</si>
  <si>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</si>
  <si>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</si>
  <si>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雄武高等学校卒業生奨学基金</t>
    <rPh sb="0" eb="2">
      <t>オウム</t>
    </rPh>
    <rPh sb="2" eb="4">
      <t>コウトウ</t>
    </rPh>
    <rPh sb="4" eb="6">
      <t>ガッコウ</t>
    </rPh>
    <rPh sb="6" eb="9">
      <t>ソツギョウセイ</t>
    </rPh>
    <rPh sb="9" eb="11">
      <t>ショウガク</t>
    </rPh>
    <rPh sb="11" eb="13">
      <t>キキン</t>
    </rPh>
    <phoneticPr fontId="5"/>
  </si>
  <si>
    <t>ホテル日の出岬施設整備基金</t>
    <phoneticPr fontId="5"/>
  </si>
  <si>
    <t>地域振興事業基金</t>
    <phoneticPr fontId="5"/>
  </si>
  <si>
    <t>－</t>
    <phoneticPr fontId="2"/>
  </si>
  <si>
    <t>－</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</si>
  <si>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</si>
  <si>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</si>
  <si>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</si>
  <si>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を抑制していることと充当可能基金が将来負担額を上回っていることから、将来負担比率は発生していない状況です。また、有形固定資産減価償却率は類似団体内平均値より高い水準にあるものの、公共施設の老朽化が否めないことから、今後も公共施設等総合管理計画の方針に基づき、財政状況を勘案しながら施設の改修を計画的に進め、予防保全・機能改善に努めます。</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</si>
  <si>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</si>
  <si>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</si>
  <si>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</si>
  <si>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</si>
  <si>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</si>
  <si>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</si>
  <si>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財政調整基金と減債基金の積立てで充当可能基金が将来負担額を上回っていることから、将来負担比率は発生していない状況です。また、実質公債費比率は地方債発行額の抑制に努めているが、平成30年度から類似団体内平均値を若干上回ってきているものの、早期健全化基準は下回っているので、今後も公債費等の義務的経費の削減を中心とした行財政改革を推進するとともに、優先度・緊急度の高い事業の選択など投資的経費の抑制を図り、歳出の徹底した見直し行い、財政の健全化に努めます。</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</si>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</sst>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4F5-4A8C-AE39-847F913AC2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492255</c:v>
                </c:pt>
                <c:pt idx="1">
                  <c:v>336446</c:v>
                </c:pt>
                <c:pt idx="2">
                  <c:v>310715</c:v>
                </c:pt>
                <c:pt idx="3">
                  <c:v>235085</c:v>
                </c:pt>
                <c:pt idx="4">
                  <c:v>267023</c:v>
                </c:pt>
              </c:numCache>
            </c:numRef>
          </c:val>
          <c:smooth val="0"/>
          <c:extLst>
            <c:ext xmlns:c16="http://schemas.microsoft.com/office/drawing/2014/chart" uri="{C3380CC4-5D6E-409C-BE32-E72D297353CC}">
              <c16:uniqueId val="{00000001-E4F5-4A8C-AE39-847F913AC2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4.2699999999999996</c:v>
                </c:pt>
                <c:pt idx="1">
                  <c:v>8.3000000000000007</c:v>
                </c:pt>
                <c:pt idx="2">
                  <c:v>7.62</c:v>
                </c:pt>
                <c:pt idx="3">
                  <c:v>5.71</c:v>
                </c:pt>
                <c:pt idx="4">
                  <c:v>9.69</c:v>
                </c:pt>
              </c:numCache>
            </c:numRef>
          </c:val>
          <c:extLst>
            <c:ext xmlns:c16="http://schemas.microsoft.com/office/drawing/2014/chart" uri="{C3380CC4-5D6E-409C-BE32-E72D297353CC}">
              <c16:uniqueId val="{00000000-07EF-4270-8405-46F0BFB099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94.04</c:v>
                </c:pt>
                <c:pt idx="1">
                  <c:v>80.64</c:v>
                </c:pt>
                <c:pt idx="2">
                  <c:v>79.790000000000006</c:v>
                </c:pt>
                <c:pt idx="3">
                  <c:v>73.47</c:v>
                </c:pt>
                <c:pt idx="4">
                  <c:v>68.31</c:v>
                </c:pt>
              </c:numCache>
            </c:numRef>
          </c:val>
          <c:extLst>
            <c:ext xmlns:c16="http://schemas.microsoft.com/office/drawing/2014/chart" uri="{C3380CC4-5D6E-409C-BE32-E72D297353CC}">
              <c16:uniqueId val="{00000001-07EF-4270-8405-46F0BFB099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-5.86</c:v>
                </c:pt>
                <c:pt idx="1">
                  <c:v>-11.85</c:v>
                </c:pt>
                <c:pt idx="2">
                  <c:v>-4.67</c:v>
                </c:pt>
                <c:pt idx="3">
                  <c:v>-9.75</c:v>
                </c:pt>
                <c:pt idx="4">
                  <c:v>0.51</c:v>
                </c:pt>
              </c:numCache>
            </c:numRef>
          </c:val>
          <c:smooth val="0"/>
          <c:extLst>
            <c:ext xmlns:c16="http://schemas.microsoft.com/office/drawing/2014/chart" uri="{C3380CC4-5D6E-409C-BE32-E72D297353CC}">
              <c16:uniqueId val="{00000002-07EF-4270-8405-46F0BFB099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84-4065-82D0-F26B81B587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84-4065-82D0-F26B81B58765}"/>
            </c:ext>
          </c:extLst>
        </c:ser>
        <c:ser>
          <c:idx val="2"/>
          <c:order val="2"/>
          <c:tx>
            <c:strRef>
              <c:f>データシート!$A$29</c:f>
              <c:strCache>
                <c:ptCount val="1"/>
                <c:pt idx="0">
                  <c:v>雄武町後期高齢者医療事業特別会計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FC84-4065-82D0-F26B81B58765}"/>
            </c:ext>
          </c:extLst>
        </c:ser>
        <c:ser>
          <c:idx val="3"/>
          <c:order val="3"/>
          <c:tx>
            <c:strRef>
              <c:f>データシート!$A$30</c:f>
              <c:strCache>
                <c:ptCount val="1"/>
                <c:pt idx="0">
                  <c:v>雄武町公共下水道事業特別会計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0.11</c:v>
                </c:pt>
                <c:pt idx="4">
                  <c:v>#N/A</c:v>
                </c:pt>
                <c:pt idx="5">
                  <c:v>0.11</c:v>
                </c:pt>
                <c:pt idx="6">
                  <c:v>#N/A</c:v>
                </c:pt>
                <c:pt idx="7">
                  <c:v>0.05</c:v>
                </c:pt>
                <c:pt idx="8">
                  <c:v>#N/A</c:v>
                </c:pt>
                <c:pt idx="9">
                  <c:v>0.05</c:v>
                </c:pt>
              </c:numCache>
            </c:numRef>
          </c:val>
          <c:extLst>
            <c:ext xmlns:c16="http://schemas.microsoft.com/office/drawing/2014/chart" uri="{C3380CC4-5D6E-409C-BE32-E72D297353CC}">
              <c16:uniqueId val="{00000003-FC84-4065-82D0-F26B81B58765}"/>
            </c:ext>
          </c:extLst>
        </c:ser>
        <c:ser>
          <c:idx val="4"/>
          <c:order val="4"/>
          <c:tx>
            <c:strRef>
              <c:f>データシート!$A$31</c:f>
              <c:strCache>
                <c:ptCount val="1"/>
                <c:pt idx="0">
                  <c:v>雄武町簡易水道事業特別会計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0.11</c:v>
                </c:pt>
                <c:pt idx="4">
                  <c:v>#N/A</c:v>
                </c:pt>
                <c:pt idx="5">
                  <c:v>0.11</c:v>
                </c:pt>
                <c:pt idx="6">
                  <c:v>#N/A</c:v>
                </c:pt>
                <c:pt idx="7">
                  <c:v>7.0000000000000007E-2</c:v>
                </c:pt>
                <c:pt idx="8">
                  <c:v>#N/A</c:v>
                </c:pt>
                <c:pt idx="9">
                  <c:v>0.06</c:v>
                </c:pt>
              </c:numCache>
            </c:numRef>
          </c:val>
          <c:extLst>
            <c:ext xmlns:c16="http://schemas.microsoft.com/office/drawing/2014/chart" uri="{C3380CC4-5D6E-409C-BE32-E72D297353CC}">
              <c16:uniqueId val="{00000004-FC84-4065-82D0-F26B81B58765}"/>
            </c:ext>
          </c:extLst>
        </c:ser>
        <c:ser>
          <c:idx val="5"/>
          <c:order val="5"/>
          <c:tx>
            <c:strRef>
              <c:f>データシート!$A$32</c:f>
              <c:strCache>
                <c:ptCount val="1"/>
                <c:pt idx="0">
                  <c:v>雄武町国民健康保険事業特別会計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0.19</c:v>
                </c:pt>
                <c:pt idx="4">
                  <c:v>#N/A</c:v>
                </c:pt>
                <c:pt idx="5">
                  <c:v>0.14000000000000001</c:v>
                </c:pt>
                <c:pt idx="6">
                  <c:v>#N/A</c:v>
                </c:pt>
                <c:pt idx="7">
                  <c:v>0</c:v>
                </c:pt>
                <c:pt idx="8">
                  <c:v>#N/A</c:v>
                </c:pt>
                <c:pt idx="9">
                  <c:v>0.09</c:v>
                </c:pt>
              </c:numCache>
            </c:numRef>
          </c:val>
          <c:extLst>
            <c:ext xmlns:c16="http://schemas.microsoft.com/office/drawing/2014/chart" uri="{C3380CC4-5D6E-409C-BE32-E72D297353CC}">
              <c16:uniqueId val="{00000005-FC84-4065-82D0-F26B81B58765}"/>
            </c:ext>
          </c:extLst>
        </c:ser>
        <c:ser>
          <c:idx val="6"/>
          <c:order val="6"/>
          <c:tx>
            <c:strRef>
              <c:f>データシート!$A$33</c:f>
              <c:strCache>
                <c:ptCount val="1"/>
                <c:pt idx="0">
                  <c:v>雄武町立介護老人保健施設事業特別会計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0.14000000000000001</c:v>
                </c:pt>
                <c:pt idx="4">
                  <c:v>#N/A</c:v>
                </c:pt>
                <c:pt idx="5">
                  <c:v>0.01</c:v>
                </c:pt>
                <c:pt idx="6">
                  <c:v>#N/A</c:v>
                </c:pt>
                <c:pt idx="7">
                  <c:v>0.2</c:v>
                </c:pt>
                <c:pt idx="8">
                  <c:v>#N/A</c:v>
                </c:pt>
                <c:pt idx="9">
                  <c:v>0.12</c:v>
                </c:pt>
              </c:numCache>
            </c:numRef>
          </c:val>
          <c:extLst>
            <c:ext xmlns:c16="http://schemas.microsoft.com/office/drawing/2014/chart" uri="{C3380CC4-5D6E-409C-BE32-E72D297353CC}">
              <c16:uniqueId val="{00000006-FC84-4065-82D0-F26B81B58765}"/>
            </c:ext>
          </c:extLst>
        </c:ser>
        <c:ser>
          <c:idx val="7"/>
          <c:order val="7"/>
          <c:tx>
            <c:strRef>
              <c:f>データシート!$A$34</c:f>
              <c:strCache>
                <c:ptCount val="1"/>
                <c:pt idx="0">
                  <c:v>雄武町介護保険事業特別会計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0.62</c:v>
                </c:pt>
                <c:pt idx="2">
                  <c:v>#N/A</c:v>
                </c:pt>
                <c:pt idx="3">
                  <c:v>0.44</c:v>
                </c:pt>
                <c:pt idx="4">
                  <c:v>#N/A</c:v>
                </c:pt>
                <c:pt idx="5">
                  <c:v>0.3</c:v>
                </c:pt>
                <c:pt idx="6">
                  <c:v>#N/A</c:v>
                </c:pt>
                <c:pt idx="7">
                  <c:v>0.39</c:v>
                </c:pt>
                <c:pt idx="8">
                  <c:v>#N/A</c:v>
                </c:pt>
                <c:pt idx="9">
                  <c:v>0.24</c:v>
                </c:pt>
              </c:numCache>
            </c:numRef>
          </c:val>
          <c:extLst>
            <c:ext xmlns:c16="http://schemas.microsoft.com/office/drawing/2014/chart" uri="{C3380CC4-5D6E-409C-BE32-E72D297353CC}">
              <c16:uniqueId val="{00000007-FC84-4065-82D0-F26B81B58765}"/>
            </c:ext>
          </c:extLst>
        </c:ser>
        <c:ser>
          <c:idx val="8"/>
          <c:order val="8"/>
          <c:tx>
            <c:strRef>
              <c:f>データシート!$A$35</c:f>
              <c:strCache>
                <c:ptCount val="1"/>
                <c:pt idx="0">
                  <c:v>雄武町国民健康保険病院事業会計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c:v>
                </c:pt>
                <c:pt idx="2">
                  <c:v>#N/A</c:v>
                </c:pt>
                <c:pt idx="3">
                  <c:v>5</c:v>
                </c:pt>
                <c:pt idx="4">
                  <c:v>#N/A</c:v>
                </c:pt>
                <c:pt idx="5">
                  <c:v>0.89</c:v>
                </c:pt>
                <c:pt idx="6">
                  <c:v>#N/A</c:v>
                </c:pt>
                <c:pt idx="7">
                  <c:v>0.15</c:v>
                </c:pt>
                <c:pt idx="8">
                  <c:v>#N/A</c:v>
                </c:pt>
                <c:pt idx="9">
                  <c:v>0.59</c:v>
                </c:pt>
              </c:numCache>
            </c:numRef>
          </c:val>
          <c:extLst>
            <c:ext xmlns:c16="http://schemas.microsoft.com/office/drawing/2014/chart" uri="{C3380CC4-5D6E-409C-BE32-E72D297353CC}">
              <c16:uniqueId val="{00000008-FC84-4065-82D0-F26B81B587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4.26</c:v>
                </c:pt>
                <c:pt idx="2">
                  <c:v>#N/A</c:v>
                </c:pt>
                <c:pt idx="3">
                  <c:v>8.3000000000000007</c:v>
                </c:pt>
                <c:pt idx="4">
                  <c:v>#N/A</c:v>
                </c:pt>
                <c:pt idx="5">
                  <c:v>7.62</c:v>
                </c:pt>
                <c:pt idx="6">
                  <c:v>#N/A</c:v>
                </c:pt>
                <c:pt idx="7">
                  <c:v>5.71</c:v>
                </c:pt>
                <c:pt idx="8">
                  <c:v>#N/A</c:v>
                </c:pt>
                <c:pt idx="9">
                  <c:v>9.69</c:v>
                </c:pt>
              </c:numCache>
            </c:numRef>
          </c:val>
          <c:extLst>
            <c:ext xmlns:c16="http://schemas.microsoft.com/office/drawing/2014/chart" uri="{C3380CC4-5D6E-409C-BE32-E72D297353CC}">
              <c16:uniqueId val="{00000009-FC84-4065-82D0-F26B81B587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612</c:v>
                </c:pt>
                <c:pt idx="5">
                  <c:v>662</c:v>
                </c:pt>
                <c:pt idx="8">
                  <c:v>669</c:v>
                </c:pt>
                <c:pt idx="11">
                  <c:v>674</c:v>
                </c:pt>
                <c:pt idx="14">
                  <c:v>659</c:v>
                </c:pt>
              </c:numCache>
            </c:numRef>
          </c:val>
          <c:extLst>
            <c:ext xmlns:c16="http://schemas.microsoft.com/office/drawing/2014/chart" uri="{C3380CC4-5D6E-409C-BE32-E72D297353CC}">
              <c16:uniqueId val="{00000000-5E04-4266-B171-30BE875098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5E04-4266-B171-30BE875098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9</c:v>
                </c:pt>
                <c:pt idx="6">
                  <c:v>7</c:v>
                </c:pt>
                <c:pt idx="9">
                  <c:v>7</c:v>
                </c:pt>
                <c:pt idx="12">
                  <c:v>7</c:v>
                </c:pt>
              </c:numCache>
            </c:numRef>
          </c:val>
          <c:extLst>
            <c:ext xmlns:c16="http://schemas.microsoft.com/office/drawing/2014/chart" uri="{C3380CC4-5D6E-409C-BE32-E72D297353CC}">
              <c16:uniqueId val="{00000002-5E04-4266-B171-30BE875098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04-4266-B171-30BE875098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265</c:v>
                </c:pt>
                <c:pt idx="3">
                  <c:v>279</c:v>
                </c:pt>
                <c:pt idx="6">
                  <c:v>291</c:v>
                </c:pt>
                <c:pt idx="9">
                  <c:v>305</c:v>
                </c:pt>
                <c:pt idx="12">
                  <c:v>287</c:v>
                </c:pt>
              </c:numCache>
            </c:numRef>
          </c:val>
          <c:extLst>
            <c:ext xmlns:c16="http://schemas.microsoft.com/office/drawing/2014/chart" uri="{C3380CC4-5D6E-409C-BE32-E72D297353CC}">
              <c16:uniqueId val="{00000004-5E04-4266-B171-30BE875098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4-4266-B171-30BE875098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04-4266-B171-30BE875098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555</c:v>
                </c:pt>
                <c:pt idx="3">
                  <c:v>612</c:v>
                </c:pt>
                <c:pt idx="6">
                  <c:v>613</c:v>
                </c:pt>
                <c:pt idx="9">
                  <c:v>613</c:v>
                </c:pt>
                <c:pt idx="12">
                  <c:v>623</c:v>
                </c:pt>
              </c:numCache>
            </c:numRef>
          </c:val>
          <c:extLst>
            <c:ext xmlns:c16="http://schemas.microsoft.com/office/drawing/2014/chart" uri="{C3380CC4-5D6E-409C-BE32-E72D297353CC}">
              <c16:uniqueId val="{00000007-5E04-4266-B171-30BE875098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c:v>
                </c:pt>
                <c:pt idx="2">
                  <c:v>#N/A</c:v>
                </c:pt>
                <c:pt idx="3">
                  <c:v>#N/A</c:v>
                </c:pt>
                <c:pt idx="4">
                  <c:v>238</c:v>
                </c:pt>
                <c:pt idx="5">
                  <c:v>#N/A</c:v>
                </c:pt>
                <c:pt idx="6">
                  <c:v>#N/A</c:v>
                </c:pt>
                <c:pt idx="7">
                  <c:v>242</c:v>
                </c:pt>
                <c:pt idx="8">
                  <c:v>#N/A</c:v>
                </c:pt>
                <c:pt idx="9">
                  <c:v>#N/A</c:v>
                </c:pt>
                <c:pt idx="10">
                  <c:v>252</c:v>
                </c:pt>
                <c:pt idx="11">
                  <c:v>#N/A</c:v>
                </c:pt>
                <c:pt idx="12">
                  <c:v>#N/A</c:v>
                </c:pt>
                <c:pt idx="13">
                  <c:v>259</c:v>
                </c:pt>
                <c:pt idx="14">
                  <c:v>#N/A</c:v>
                </c:pt>
              </c:numCache>
            </c:numRef>
          </c:val>
          <c:smooth val="0"/>
          <c:extLst>
            <c:ext xmlns:c16="http://schemas.microsoft.com/office/drawing/2014/chart" uri="{C3380CC4-5D6E-409C-BE32-E72D297353CC}">
              <c16:uniqueId val="{00000008-5E04-4266-B171-30BE875098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5949</c:v>
                </c:pt>
                <c:pt idx="5">
                  <c:v>5931</c:v>
                </c:pt>
                <c:pt idx="8">
                  <c:v>5866</c:v>
                </c:pt>
                <c:pt idx="11">
                  <c:v>5748</c:v>
                </c:pt>
                <c:pt idx="14">
                  <c:v>5536</c:v>
                </c:pt>
              </c:numCache>
            </c:numRef>
          </c:val>
          <c:extLst>
            <c:ext xmlns:c16="http://schemas.microsoft.com/office/drawing/2014/chart" uri="{C3380CC4-5D6E-409C-BE32-E72D297353CC}">
              <c16:uniqueId val="{00000000-47F2-4C9A-AA37-04E784BEEC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108</c:v>
                </c:pt>
                <c:pt idx="5">
                  <c:v>90</c:v>
                </c:pt>
                <c:pt idx="8">
                  <c:v>71</c:v>
                </c:pt>
                <c:pt idx="11">
                  <c:v>52</c:v>
                </c:pt>
                <c:pt idx="14">
                  <c:v>86</c:v>
                </c:pt>
              </c:numCache>
            </c:numRef>
          </c:val>
          <c:extLst>
            <c:ext xmlns:c16="http://schemas.microsoft.com/office/drawing/2014/chart" uri="{C3380CC4-5D6E-409C-BE32-E72D297353CC}">
              <c16:uniqueId val="{00000001-47F2-4C9A-AA37-04E784BEEC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4586</c:v>
                </c:pt>
                <c:pt idx="5">
                  <c:v>4273</c:v>
                </c:pt>
                <c:pt idx="8">
                  <c:v>4326</c:v>
                </c:pt>
                <c:pt idx="11">
                  <c:v>4248</c:v>
                </c:pt>
                <c:pt idx="14">
                  <c:v>4269</c:v>
                </c:pt>
              </c:numCache>
            </c:numRef>
          </c:val>
          <c:extLst>
            <c:ext xmlns:c16="http://schemas.microsoft.com/office/drawing/2014/chart" uri="{C3380CC4-5D6E-409C-BE32-E72D297353CC}">
              <c16:uniqueId val="{00000002-47F2-4C9A-AA37-04E784BEEC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F2-4C9A-AA37-04E784BEEC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F2-4C9A-AA37-04E784BEEC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F2-4C9A-AA37-04E784BEEC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492</c:v>
                </c:pt>
                <c:pt idx="3">
                  <c:v>497</c:v>
                </c:pt>
                <c:pt idx="6">
                  <c:v>433</c:v>
                </c:pt>
                <c:pt idx="9">
                  <c:v>406</c:v>
                </c:pt>
                <c:pt idx="12">
                  <c:v>371</c:v>
                </c:pt>
              </c:numCache>
            </c:numRef>
          </c:val>
          <c:extLst>
            <c:ext xmlns:c16="http://schemas.microsoft.com/office/drawing/2014/chart" uri="{C3380CC4-5D6E-409C-BE32-E72D297353CC}">
              <c16:uniqueId val="{00000006-47F2-4C9A-AA37-04E784BEEC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7F2-4C9A-AA37-04E784BEEC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2718</c:v>
                </c:pt>
                <c:pt idx="3">
                  <c:v>2580</c:v>
                </c:pt>
                <c:pt idx="6">
                  <c:v>2503</c:v>
                </c:pt>
                <c:pt idx="9">
                  <c:v>2563</c:v>
                </c:pt>
                <c:pt idx="12">
                  <c:v>2491</c:v>
                </c:pt>
              </c:numCache>
            </c:numRef>
          </c:val>
          <c:extLst>
            <c:ext xmlns:c16="http://schemas.microsoft.com/office/drawing/2014/chart" uri="{C3380CC4-5D6E-409C-BE32-E72D297353CC}">
              <c16:uniqueId val="{00000008-47F2-4C9A-AA37-04E784BEEC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F2-4C9A-AA37-04E784BEEC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5443</c:v>
                </c:pt>
                <c:pt idx="3">
                  <c:v>5534</c:v>
                </c:pt>
                <c:pt idx="6">
                  <c:v>5429</c:v>
                </c:pt>
                <c:pt idx="9">
                  <c:v>5304</c:v>
                </c:pt>
                <c:pt idx="12">
                  <c:v>5299</c:v>
                </c:pt>
              </c:numCache>
            </c:numRef>
          </c:val>
          <c:extLst>
            <c:ext xmlns:c16="http://schemas.microsoft.com/office/drawing/2014/chart" uri="{C3380CC4-5D6E-409C-BE32-E72D297353CC}">
              <c16:uniqueId val="{0000000A-47F2-4C9A-AA37-04E784BEEC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F2-4C9A-AA37-04E784BEEC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2871</c:v>
                </c:pt>
                <c:pt idx="1">
                  <c:v>2714</c:v>
                </c:pt>
                <c:pt idx="2">
                  <c:v>2676</c:v>
                </c:pt>
              </c:numCache>
            </c:numRef>
          </c:val>
          <c:extLst>
            <c:ext xmlns:c16="http://schemas.microsoft.com/office/drawing/2014/chart" uri="{C3380CC4-5D6E-409C-BE32-E72D297353CC}">
              <c16:uniqueId val="{00000000-8E2A-43D4-A8EF-FC3BAA988E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624</c:v>
                </c:pt>
                <c:pt idx="1">
                  <c:v>625</c:v>
                </c:pt>
                <c:pt idx="2">
                  <c:v>626</c:v>
                </c:pt>
              </c:numCache>
            </c:numRef>
          </c:val>
          <c:extLst>
            <c:ext xmlns:c16="http://schemas.microsoft.com/office/drawing/2014/chart" uri="{C3380CC4-5D6E-409C-BE32-E72D297353CC}">
              <c16:uniqueId val="{00000001-8E2A-43D4-A8EF-FC3BAA988E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712</c:v>
                </c:pt>
                <c:pt idx="1">
                  <c:v>795</c:v>
                </c:pt>
                <c:pt idx="2">
                  <c:v>872</c:v>
                </c:pt>
              </c:numCache>
            </c:numRef>
          </c:val>
          <c:extLst>
            <c:ext xmlns:c16="http://schemas.microsoft.com/office/drawing/2014/chart" uri="{C3380CC4-5D6E-409C-BE32-E72D297353CC}">
              <c16:uniqueId val="{00000002-8E2A-43D4-A8EF-FC3BAA988E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{2F8164E7-214D-4ADD-8868-9965BE363076}</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155-41EE-A6B5-25F264AE33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{15766808-7E66-4FE4-BA1C-DFD2546AEC64}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55-41EE-A6B5-25F264AE33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{DAD18187-7F47-411C-AFB2-87FC9C072ED8}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55-41EE-A6B5-25F264AE33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{2589E121-5750-45A5-99E8-52FB25AB5263}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55-41EE-A6B5-25F264AE33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{4E6BBD29-ED0C-481B-9244-D73736177507}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55-41EE-A6B5-25F264AE33E6}"/>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{7765796B-1C48-4C49-A4D8-D01DD441469B}</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155-41EE-A6B5-25F264AE33E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{CA54416F-37CA-4BA0-8DEC-A6309B89CFDB}</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155-41EE-A6B5-25F264AE33E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{0CF1515D-3749-4905-8C1D-29A6BEFDF348}</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155-41EE-A6B5-25F264AE33E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{60B13DB1-583A-40CF-ADB3-721A78EDAA85}</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155-41EE-A6B5-25F264AE33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64.900000000000006</c:v>
                </c:pt>
                <c:pt idx="8">
                  <c:v>65.900000000000006</c:v>
                </c:pt>
                <c:pt idx="16">
                  <c:v>66.900000000000006</c:v>
                </c:pt>
                <c:pt idx="24">
                  <c:v>68.599999999999994</c:v>
                </c:pt>
                <c:pt idx="32">
                  <c:v>70.099999999999994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7155-41EE-A6B5-25F264AE33E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{FEF315F1-045C-4240-BD1D-CA01A379462F}</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155-41EE-A6B5-25F264AE33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{24DEBEEC-57C5-4C54-A34E-AC43BA8B1958}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55-41EE-A6B5-25F264AE33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{632F744E-FE2F-4160-8E01-18BDD4E6644A}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55-41EE-A6B5-25F264AE33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{790C28AD-C313-4A7E-9580-B72EF4BC0E6B}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55-41EE-A6B5-25F264AE33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{BBAC5606-7FE9-428E-8A17-330828FC5B6A}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55-41EE-A6B5-25F264AE33E6}"/>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{0E02E38F-D03D-4531-A0E8-0EEF9BBF44CA}</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155-41EE-A6B5-25F264AE33E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{9CF6B71C-3495-4A2B-BB7C-28A75EF7A87F}</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155-41EE-A6B5-25F264AE33E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{F9F0F2CD-0BF6-4177-B775-B4D58393577B}</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155-41EE-A6B5-25F264AE33E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{708BED2B-09B5-4F7D-AE87-A58DCB60CAC4}</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155-41EE-A6B5-25F264AE33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55-41EE-A6B5-25F264AE33E6}"/>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{CB5FEB5B-4377-492A-A77F-F415151292DB}</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B9-491B-A8F0-ED92106C9B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{A22FEC02-C785-4CEA-A99E-0A66A2F339AE}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B9-491B-A8F0-ED92106C9B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{66FEF0EA-0160-4127-AF95-F6857CA19BF8}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B9-491B-A8F0-ED92106C9B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{C7527659-A82F-4957-8851-5F9530EAF2FF}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B9-491B-A8F0-ED92106C9B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{EE3DB93B-1F98-4464-B8B8-D6C25CF35746}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B9-491B-A8F0-ED92106C9B3E}"/>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{18EE1929-43A7-445F-8CBD-EBA42800F932}</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B9-491B-A8F0-ED92106C9B3E}"/>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{F98F95E4-DE3A-414B-829E-9E9236A6C957}</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B9-491B-A8F0-ED92106C9B3E}"/>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{F63702C3-C88A-4B08-863B-1D4CE847F9C3}</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B9-491B-A8F0-ED92106C9B3E}"/>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{DEA40086-3FB2-4B5C-8093-4DE1F1823D9D}</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B9-491B-A8F0-ED92106C9B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6.4</c:v>
                </c:pt>
                <c:pt idx="8">
                  <c:v>7.2</c:v>
                </c:pt>
                <c:pt idx="16">
                  <c:v>7.8</c:v>
                </c:pt>
                <c:pt idx="24">
                  <c:v>8.1999999999999993</c:v>
                </c:pt>
                <c:pt idx="32">
                  <c:v>8.1</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7EB9-491B-A8F0-ED92106C9B3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{740A57E1-AB95-4DE9-8658-6FE81B66A255}</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B9-491B-A8F0-ED92106C9B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{AE9602AA-5F64-43C8-937E-9751F76FDE10}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B9-491B-A8F0-ED92106C9B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{CCEF4751-B6A9-4855-92E9-051D1B23124C}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B9-491B-A8F0-ED92106C9B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{1B68B99C-E521-41AE-9F0C-7C8AE8259DD5}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B9-491B-A8F0-ED92106C9B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{8E7D301C-6287-4598-A460-5FA1852FA569}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B9-491B-A8F0-ED92106C9B3E}"/>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{32F03C3E-F610-42F7-BA58-AC2D9484DA13}</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B9-491B-A8F0-ED92106C9B3E}"/>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{D1343814-8070-41E4-B90C-9D8F0882994C}</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B9-491B-A8F0-ED92106C9B3E}"/>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{C11BFECC-28C7-4D40-9745-06EF91C6B923}</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B9-491B-A8F0-ED92106C9B3E}"/>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{6D840E9A-BCCB-488F-B279-CBB34187D30E}</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B9-491B-A8F0-ED92106C9B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B9-491B-A8F0-ED92106C9B3E}"/>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
4,064
636.89
7,316,471
6,773,913
379,764
3,917,230
5,299,412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職員定数の適正な管理に基づいた人件費の抑制、事務事業評価に基づく優先度・緊急性の高い事業の選択など投資的経費の抑制を図り、歳出の見直しを徹底した結果、類似団体内平均値</a:t>
          </a:r>
          <a:r>
            <a:rPr kumimoji="1" lang="ja-JP" altLang="en-US" sz="1100">
              <a:solidFill>
                <a:schemeClr val="dk1"/>
              </a:solidFill>
              <a:effectLst/>
              <a:latin typeface="+mn-lt"/>
              <a:ea typeface="+mn-ea"/>
              <a:cs typeface="+mn-cs"/>
            </a:rPr>
            <a:t>と同水準となりました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今後も歳入確保のため、町税の</a:t>
          </a:r>
          <a:r>
            <a:rPr kumimoji="1" lang="ja-JP" altLang="en-US" sz="1100">
              <a:solidFill>
                <a:schemeClr val="dk1"/>
              </a:solidFill>
              <a:effectLst/>
              <a:latin typeface="+mn-lt"/>
              <a:ea typeface="+mn-ea"/>
              <a:cs typeface="+mn-cs"/>
            </a:rPr>
            <a:t>収納</a:t>
          </a:r>
          <a:r>
            <a:rPr kumimoji="1" lang="ja-JP" altLang="ja-JP" sz="1100">
              <a:solidFill>
                <a:schemeClr val="dk1"/>
              </a:solidFill>
              <a:effectLst/>
              <a:latin typeface="+mn-lt"/>
              <a:ea typeface="+mn-ea"/>
              <a:cs typeface="+mn-cs"/>
            </a:rPr>
            <a:t>率向上対策などを進めながら財政基盤の強化に努めていきます。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3" name="直線コネクタ 72"/>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146957</xdr:rowOff>
    </xdr:to>
    <xdr:cxnSp macro="">
      <xdr:nvCxnSpPr>
        <xdr:cNvPr id="76" name="直線コネクタ 75"/>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36484</xdr:rowOff>
    </xdr:from>
    <xdr:ext cx="762000" cy="259045"/>
    <xdr:sp macro="" textlink="">
      <xdr:nvSpPr>
        <xdr:cNvPr id="94" name="テキスト ボックス 93"/>
        <xdr:cNvSpPr txBox="1"/>
      </xdr:nvSpPr>
      <xdr:spPr>
        <a:xfrm>
          <a:off x="2844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36484</xdr:rowOff>
    </xdr:from>
    <xdr:ext cx="762000" cy="259045"/>
    <xdr:sp macro="" textlink="">
      <xdr:nvSpPr>
        <xdr:cNvPr id="96" name="テキスト ボックス 95"/>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人件費や地方債発行額を抑制したことで類似団体内平均値を下</a:t>
          </a:r>
          <a:r>
            <a:rPr kumimoji="1" lang="ja-JP" altLang="en-US" sz="1100" b="0" i="0" u="none" strike="noStrike" kern="0" cap="none" spc="0" normalizeH="0" baseline="0" noProof="0">
              <a:ln>
                <a:noFill/>
              </a:ln>
              <a:solidFill>
                <a:prstClr val="black"/>
              </a:solidFill>
              <a:effectLst/>
              <a:uLnTx/>
              <a:uFillTx/>
              <a:latin typeface="+mn-lt"/>
              <a:ea typeface="+mn-ea"/>
              <a:cs typeface="+mn-cs"/>
            </a:rPr>
            <a:t>回りました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今後も事務事業の点検・見直しなどを行い、経常経費の抑制を図り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現行水準を維持できるよう努めていきます。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143510</xdr:rowOff>
    </xdr:to>
    <xdr:cxnSp macro="">
      <xdr:nvCxnSpPr>
        <xdr:cNvPr id="133" name="直線コネクタ 132"/>
        <xdr:cNvCxnSpPr/>
      </xdr:nvCxnSpPr>
      <xdr:spPr>
        <a:xfrm flipV="1">
          <a:off x="4114800" y="1051348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61</xdr:row>
      <xdr:rowOff>143510</xdr:rowOff>
    </xdr:to>
    <xdr:cxnSp macro="">
      <xdr:nvCxnSpPr>
        <xdr:cNvPr id="136" name="直線コネクタ 135"/>
        <xdr:cNvCxnSpPr/>
      </xdr:nvCxnSpPr>
      <xdr:spPr>
        <a:xfrm>
          <a:off x="3225800" y="105416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51012</xdr:rowOff>
    </xdr:from>
    <xdr:to>
      <xdr:col>15</xdr:col>
      <xdr:colOff>82550</xdr:colOff>
      <xdr:row>61</xdr:row>
      <xdr:rowOff>83185</xdr:rowOff>
    </xdr:to>
    <xdr:cxnSp macro="">
      <xdr:nvCxnSpPr>
        <xdr:cNvPr id="139" name="直線コネクタ 138"/>
        <xdr:cNvCxnSpPr/>
      </xdr:nvCxnSpPr>
      <xdr:spPr>
        <a:xfrm>
          <a:off x="2336800" y="105094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51012</xdr:rowOff>
    </xdr:to>
    <xdr:cxnSp macro="">
      <xdr:nvCxnSpPr>
        <xdr:cNvPr id="142" name="直線コネクタ 141"/>
        <xdr:cNvCxnSpPr/>
      </xdr:nvCxnSpPr>
      <xdr:spPr>
        <a:xfrm>
          <a:off x="1447800" y="1044913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2" name="楕円 151"/>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3"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4" name="楕円 153"/>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5" name="テキスト ボックス 154"/>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6" name="楕円 155"/>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7" name="テキスト ボックス 156"/>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212</xdr:rowOff>
    </xdr:from>
    <xdr:to>
      <xdr:col>11</xdr:col>
      <xdr:colOff>82550</xdr:colOff>
      <xdr:row>61</xdr:row>
      <xdr:rowOff>101812</xdr:rowOff>
    </xdr:to>
    <xdr:sp macro="" textlink="">
      <xdr:nvSpPr>
        <xdr:cNvPr id="158" name="楕円 157"/>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111989</xdr:rowOff>
    </xdr:from>
    <xdr:ext cx="762000" cy="259045"/>
    <xdr:sp macro="" textlink="">
      <xdr:nvSpPr>
        <xdr:cNvPr id="159" name="テキスト ボックス 158"/>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0" name="楕円 159"/>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1" name="テキスト ボックス 160"/>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人件費や地方債発行額を抑制したことで類似団体内平均値を下回</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今後も事務事業の点検・見直しなどを行い、経常経費の抑制を図り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現行水準を維持できるよう努めていきます。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128307</xdr:rowOff>
    </xdr:from>
    <xdr:to>
      <xdr:col>23</xdr:col>
      <xdr:colOff>133350</xdr:colOff>
      <xdr:row>81</xdr:row>
      <xdr:rowOff>53964</xdr:rowOff>
    </xdr:to>
    <xdr:cxnSp macro="">
      <xdr:nvCxnSpPr>
        <xdr:cNvPr id="198" name="直線コネクタ 197"/>
        <xdr:cNvCxnSpPr/>
      </xdr:nvCxnSpPr>
      <xdr:spPr>
        <a:xfrm>
          <a:off x="4114800" y="13844307"/>
          <a:ext cx="838200" cy="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91805</xdr:rowOff>
    </xdr:from>
    <xdr:to>
      <xdr:col>19</xdr:col>
      <xdr:colOff>133350</xdr:colOff>
      <xdr:row>80</xdr:row>
      <xdr:rowOff>128307</xdr:rowOff>
    </xdr:to>
    <xdr:cxnSp macro="">
      <xdr:nvCxnSpPr>
        <xdr:cNvPr id="201" name="直線コネクタ 200"/>
        <xdr:cNvCxnSpPr/>
      </xdr:nvCxnSpPr>
      <xdr:spPr>
        <a:xfrm>
          <a:off x="3225800" y="13807805"/>
          <a:ext cx="8890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91805</xdr:rowOff>
    </xdr:from>
    <xdr:to>
      <xdr:col>15</xdr:col>
      <xdr:colOff>82550</xdr:colOff>
      <xdr:row>80</xdr:row>
      <xdr:rowOff>121963</xdr:rowOff>
    </xdr:to>
    <xdr:cxnSp macro="">
      <xdr:nvCxnSpPr>
        <xdr:cNvPr id="204" name="直線コネクタ 203"/>
        <xdr:cNvCxnSpPr/>
      </xdr:nvCxnSpPr>
      <xdr:spPr>
        <a:xfrm flipV="1">
          <a:off x="2336800" y="13807805"/>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96383</xdr:rowOff>
    </xdr:from>
    <xdr:to>
      <xdr:col>11</xdr:col>
      <xdr:colOff>31750</xdr:colOff>
      <xdr:row>80</xdr:row>
      <xdr:rowOff>121963</xdr:rowOff>
    </xdr:to>
    <xdr:cxnSp macro="">
      <xdr:nvCxnSpPr>
        <xdr:cNvPr id="207" name="直線コネクタ 206"/>
        <xdr:cNvCxnSpPr/>
      </xdr:nvCxnSpPr>
      <xdr:spPr>
        <a:xfrm>
          <a:off x="1447800" y="13812383"/>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3164</xdr:rowOff>
    </xdr:from>
    <xdr:to>
      <xdr:col>23</xdr:col>
      <xdr:colOff>184150</xdr:colOff>
      <xdr:row>81</xdr:row>
      <xdr:rowOff>104764</xdr:rowOff>
    </xdr:to>
    <xdr:sp macro="" textlink="">
      <xdr:nvSpPr>
        <xdr:cNvPr id="217" name="楕円 216"/>
        <xdr:cNvSpPr/>
      </xdr:nvSpPr>
      <xdr:spPr>
        <a:xfrm>
          <a:off x="4902200" y="13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19691</xdr:rowOff>
    </xdr:from>
    <xdr:ext cx="762000" cy="259045"/>
    <xdr:sp macro="" textlink="">
      <xdr:nvSpPr>
        <xdr:cNvPr id="218" name="人件費・物件費等の状況該当値テキスト"/>
        <xdr:cNvSpPr txBox="1"/>
      </xdr:nvSpPr>
      <xdr:spPr>
        <a:xfrm>
          <a:off x="5041900" y="1373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77507</xdr:rowOff>
    </xdr:from>
    <xdr:to>
      <xdr:col>19</xdr:col>
      <xdr:colOff>184150</xdr:colOff>
      <xdr:row>81</xdr:row>
      <xdr:rowOff>7657</xdr:rowOff>
    </xdr:to>
    <xdr:sp macro="" textlink="">
      <xdr:nvSpPr>
        <xdr:cNvPr id="219" name="楕円 218"/>
        <xdr:cNvSpPr/>
      </xdr:nvSpPr>
      <xdr:spPr>
        <a:xfrm>
          <a:off x="4064000" y="13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17834</xdr:rowOff>
    </xdr:from>
    <xdr:ext cx="736600" cy="259045"/>
    <xdr:sp macro="" textlink="">
      <xdr:nvSpPr>
        <xdr:cNvPr id="220" name="テキスト ボックス 219"/>
        <xdr:cNvSpPr txBox="1"/>
      </xdr:nvSpPr>
      <xdr:spPr>
        <a:xfrm>
          <a:off x="3733800" y="13562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41005</xdr:rowOff>
    </xdr:from>
    <xdr:to>
      <xdr:col>15</xdr:col>
      <xdr:colOff>133350</xdr:colOff>
      <xdr:row>80</xdr:row>
      <xdr:rowOff>142605</xdr:rowOff>
    </xdr:to>
    <xdr:sp macro="" textlink="">
      <xdr:nvSpPr>
        <xdr:cNvPr id="221" name="楕円 220"/>
        <xdr:cNvSpPr/>
      </xdr:nvSpPr>
      <xdr:spPr>
        <a:xfrm>
          <a:off x="3175000" y="137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152782</xdr:rowOff>
    </xdr:from>
    <xdr:ext cx="762000" cy="259045"/>
    <xdr:sp macro="" textlink="">
      <xdr:nvSpPr>
        <xdr:cNvPr id="222" name="テキスト ボックス 221"/>
        <xdr:cNvSpPr txBox="1"/>
      </xdr:nvSpPr>
      <xdr:spPr>
        <a:xfrm>
          <a:off x="2844800" y="135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71163</xdr:rowOff>
    </xdr:from>
    <xdr:to>
      <xdr:col>11</xdr:col>
      <xdr:colOff>82550</xdr:colOff>
      <xdr:row>81</xdr:row>
      <xdr:rowOff>1313</xdr:rowOff>
    </xdr:to>
    <xdr:sp macro="" textlink="">
      <xdr:nvSpPr>
        <xdr:cNvPr id="223" name="楕円 222"/>
        <xdr:cNvSpPr/>
      </xdr:nvSpPr>
      <xdr:spPr>
        <a:xfrm>
          <a:off x="2286000" y="137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11490</xdr:rowOff>
    </xdr:from>
    <xdr:ext cx="762000" cy="259045"/>
    <xdr:sp macro="" textlink="">
      <xdr:nvSpPr>
        <xdr:cNvPr id="224" name="テキスト ボックス 223"/>
        <xdr:cNvSpPr txBox="1"/>
      </xdr:nvSpPr>
      <xdr:spPr>
        <a:xfrm>
          <a:off x="1955800" y="1355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45583</xdr:rowOff>
    </xdr:from>
    <xdr:to>
      <xdr:col>7</xdr:col>
      <xdr:colOff>31750</xdr:colOff>
      <xdr:row>80</xdr:row>
      <xdr:rowOff>147183</xdr:rowOff>
    </xdr:to>
    <xdr:sp macro="" textlink="">
      <xdr:nvSpPr>
        <xdr:cNvPr id="225" name="楕円 224"/>
        <xdr:cNvSpPr/>
      </xdr:nvSpPr>
      <xdr:spPr>
        <a:xfrm>
          <a:off x="1397000" y="137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157360</xdr:rowOff>
    </xdr:from>
    <xdr:ext cx="762000" cy="259045"/>
    <xdr:sp macro="" textlink="">
      <xdr:nvSpPr>
        <xdr:cNvPr id="226" name="テキスト ボックス 225"/>
        <xdr:cNvSpPr txBox="1"/>
      </xdr:nvSpPr>
      <xdr:spPr>
        <a:xfrm>
          <a:off x="1066800" y="1353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今後は高齢層の退職や若年層の新規採用に伴い、指数は低下するものと見込まれますが、年功的要素の高い給与構造の見直しを行いつつ</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給与制度の適正化に努めていきます。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84455</xdr:rowOff>
    </xdr:from>
    <xdr:to>
      <xdr:col>81</xdr:col>
      <xdr:colOff>44450</xdr:colOff>
      <xdr:row>88</xdr:row>
      <xdr:rowOff>84455</xdr:rowOff>
    </xdr:to>
    <xdr:cxnSp macro="">
      <xdr:nvCxnSpPr>
        <xdr:cNvPr id="256" name="直線コネクタ 255"/>
        <xdr:cNvCxnSpPr/>
      </xdr:nvCxnSpPr>
      <xdr:spPr>
        <a:xfrm>
          <a:off x="16179800" y="15172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78423</xdr:rowOff>
    </xdr:from>
    <xdr:to>
      <xdr:col>77</xdr:col>
      <xdr:colOff>44450</xdr:colOff>
      <xdr:row>88</xdr:row>
      <xdr:rowOff>84455</xdr:rowOff>
    </xdr:to>
    <xdr:cxnSp macro="">
      <xdr:nvCxnSpPr>
        <xdr:cNvPr id="259" name="直線コネクタ 258"/>
        <xdr:cNvCxnSpPr/>
      </xdr:nvCxnSpPr>
      <xdr:spPr>
        <a:xfrm>
          <a:off x="15290800" y="1516602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78423</xdr:rowOff>
    </xdr:to>
    <xdr:cxnSp macro="">
      <xdr:nvCxnSpPr>
        <xdr:cNvPr id="262" name="直線コネクタ 261"/>
        <xdr:cNvCxnSpPr/>
      </xdr:nvCxnSpPr>
      <xdr:spPr>
        <a:xfrm>
          <a:off x="14401800" y="151358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48261</xdr:rowOff>
    </xdr:to>
    <xdr:cxnSp macro="">
      <xdr:nvCxnSpPr>
        <xdr:cNvPr id="265" name="直線コネクタ 264"/>
        <xdr:cNvCxnSpPr/>
      </xdr:nvCxnSpPr>
      <xdr:spPr>
        <a:xfrm>
          <a:off x="13512800" y="151177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33655</xdr:rowOff>
    </xdr:from>
    <xdr:to>
      <xdr:col>81</xdr:col>
      <xdr:colOff>95250</xdr:colOff>
      <xdr:row>88</xdr:row>
      <xdr:rowOff>135255</xdr:rowOff>
    </xdr:to>
    <xdr:sp macro="" textlink="">
      <xdr:nvSpPr>
        <xdr:cNvPr id="275" name="楕円 274"/>
        <xdr:cNvSpPr/>
      </xdr:nvSpPr>
      <xdr:spPr>
        <a:xfrm>
          <a:off x="169672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100982</xdr:rowOff>
    </xdr:from>
    <xdr:ext cx="762000" cy="259045"/>
    <xdr:sp macro="" textlink="">
      <xdr:nvSpPr>
        <xdr:cNvPr id="276" name="給与水準   （国との比較）該当値テキスト"/>
        <xdr:cNvSpPr txBox="1"/>
      </xdr:nvSpPr>
      <xdr:spPr>
        <a:xfrm>
          <a:off x="17106900" y="1501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33655</xdr:rowOff>
    </xdr:from>
    <xdr:to>
      <xdr:col>77</xdr:col>
      <xdr:colOff>95250</xdr:colOff>
      <xdr:row>88</xdr:row>
      <xdr:rowOff>135255</xdr:rowOff>
    </xdr:to>
    <xdr:sp macro="" textlink="">
      <xdr:nvSpPr>
        <xdr:cNvPr id="277" name="楕円 276"/>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120032</xdr:rowOff>
    </xdr:from>
    <xdr:ext cx="736600" cy="259045"/>
    <xdr:sp macro="" textlink="">
      <xdr:nvSpPr>
        <xdr:cNvPr id="278" name="テキスト ボックス 277"/>
        <xdr:cNvSpPr txBox="1"/>
      </xdr:nvSpPr>
      <xdr:spPr>
        <a:xfrm>
          <a:off x="15798800" y="1520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27623</xdr:rowOff>
    </xdr:from>
    <xdr:to>
      <xdr:col>73</xdr:col>
      <xdr:colOff>44450</xdr:colOff>
      <xdr:row>88</xdr:row>
      <xdr:rowOff>129223</xdr:rowOff>
    </xdr:to>
    <xdr:sp macro="" textlink="">
      <xdr:nvSpPr>
        <xdr:cNvPr id="279" name="楕円 278"/>
        <xdr:cNvSpPr/>
      </xdr:nvSpPr>
      <xdr:spPr>
        <a:xfrm>
          <a:off x="15240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114000</xdr:rowOff>
    </xdr:from>
    <xdr:ext cx="762000" cy="259045"/>
    <xdr:sp macro="" textlink="">
      <xdr:nvSpPr>
        <xdr:cNvPr id="280" name="テキスト ボックス 279"/>
        <xdr:cNvSpPr txBox="1"/>
      </xdr:nvSpPr>
      <xdr:spPr>
        <a:xfrm>
          <a:off x="14909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1" name="楕円 280"/>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2" name="テキスト ボックス 281"/>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83" name="楕円 282"/>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84" name="テキスト ボックス 283"/>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業務の民間委託や指定管理者制度の導入を実施し、職員定数を抑制してきましたが、類似団体内平均値を上回</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今後も事務事業の点検・見直しを行い、業務の民間委託や指定管理者制度の導入を</a:t>
          </a:r>
          <a:r>
            <a:rPr kumimoji="1" lang="ja-JP" altLang="en-US" sz="1100" b="0" i="0" u="none" strike="noStrike" kern="0" cap="none" spc="0" normalizeH="0" baseline="0" noProof="0">
              <a:ln>
                <a:noFill/>
              </a:ln>
              <a:solidFill>
                <a:prstClr val="black"/>
              </a:solidFill>
              <a:effectLst/>
              <a:uLnTx/>
              <a:uFillTx/>
              <a:latin typeface="+mn-lt"/>
              <a:ea typeface="+mn-ea"/>
              <a:cs typeface="+mn-cs"/>
            </a:rPr>
            <a:t>継続しつつ、</a:t>
          </a:r>
          <a:r>
            <a:rPr kumimoji="1" lang="ja-JP" altLang="ja-JP" sz="1100" b="0" i="0" u="none" strike="noStrike" kern="0" cap="none" spc="0" normalizeH="0" baseline="0" noProof="0">
              <a:ln>
                <a:noFill/>
              </a:ln>
              <a:solidFill>
                <a:prstClr val="black"/>
              </a:solidFill>
              <a:effectLst/>
              <a:uLnTx/>
              <a:uFillTx/>
              <a:latin typeface="+mn-lt"/>
              <a:ea typeface="+mn-ea"/>
              <a:cs typeface="+mn-cs"/>
            </a:rPr>
            <a:t>適正な定員管理に努めていきます。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88138</xdr:rowOff>
    </xdr:from>
    <xdr:to>
      <xdr:col>81</xdr:col>
      <xdr:colOff>44450</xdr:colOff>
      <xdr:row>60</xdr:row>
      <xdr:rowOff>109510</xdr:rowOff>
    </xdr:to>
    <xdr:cxnSp macro="">
      <xdr:nvCxnSpPr>
        <xdr:cNvPr id="321" name="直線コネクタ 320"/>
        <xdr:cNvCxnSpPr/>
      </xdr:nvCxnSpPr>
      <xdr:spPr>
        <a:xfrm>
          <a:off x="16179800" y="10375138"/>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88138</xdr:rowOff>
    </xdr:from>
    <xdr:to>
      <xdr:col>77</xdr:col>
      <xdr:colOff>44450</xdr:colOff>
      <xdr:row>60</xdr:row>
      <xdr:rowOff>94687</xdr:rowOff>
    </xdr:to>
    <xdr:cxnSp macro="">
      <xdr:nvCxnSpPr>
        <xdr:cNvPr id="324" name="直線コネクタ 323"/>
        <xdr:cNvCxnSpPr/>
      </xdr:nvCxnSpPr>
      <xdr:spPr>
        <a:xfrm flipV="1">
          <a:off x="15290800" y="10375138"/>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88827</xdr:rowOff>
    </xdr:from>
    <xdr:to>
      <xdr:col>72</xdr:col>
      <xdr:colOff>203200</xdr:colOff>
      <xdr:row>60</xdr:row>
      <xdr:rowOff>94687</xdr:rowOff>
    </xdr:to>
    <xdr:cxnSp macro="">
      <xdr:nvCxnSpPr>
        <xdr:cNvPr id="327" name="直線コネクタ 326"/>
        <xdr:cNvCxnSpPr/>
      </xdr:nvCxnSpPr>
      <xdr:spPr>
        <a:xfrm>
          <a:off x="14401800" y="10375827"/>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50909</xdr:rowOff>
    </xdr:from>
    <xdr:to>
      <xdr:col>68</xdr:col>
      <xdr:colOff>152400</xdr:colOff>
      <xdr:row>60</xdr:row>
      <xdr:rowOff>88827</xdr:rowOff>
    </xdr:to>
    <xdr:cxnSp macro="">
      <xdr:nvCxnSpPr>
        <xdr:cNvPr id="330" name="直線コネクタ 329"/>
        <xdr:cNvCxnSpPr/>
      </xdr:nvCxnSpPr>
      <xdr:spPr>
        <a:xfrm>
          <a:off x="13512800" y="1033790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58710</xdr:rowOff>
    </xdr:from>
    <xdr:to>
      <xdr:col>81</xdr:col>
      <xdr:colOff>95250</xdr:colOff>
      <xdr:row>60</xdr:row>
      <xdr:rowOff>160310</xdr:rowOff>
    </xdr:to>
    <xdr:sp macro="" textlink="">
      <xdr:nvSpPr>
        <xdr:cNvPr id="340" name="楕円 339"/>
        <xdr:cNvSpPr/>
      </xdr:nvSpPr>
      <xdr:spPr>
        <a:xfrm>
          <a:off x="16967200" y="103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30787</xdr:rowOff>
    </xdr:from>
    <xdr:ext cx="762000" cy="259045"/>
    <xdr:sp macro="" textlink="">
      <xdr:nvSpPr>
        <xdr:cNvPr id="341" name="定員管理の状況該当値テキスト"/>
        <xdr:cNvSpPr txBox="1"/>
      </xdr:nvSpPr>
      <xdr:spPr>
        <a:xfrm>
          <a:off x="17106900" y="1031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37338</xdr:rowOff>
    </xdr:from>
    <xdr:to>
      <xdr:col>77</xdr:col>
      <xdr:colOff>95250</xdr:colOff>
      <xdr:row>60</xdr:row>
      <xdr:rowOff>138938</xdr:rowOff>
    </xdr:to>
    <xdr:sp macro="" textlink="">
      <xdr:nvSpPr>
        <xdr:cNvPr id="342" name="楕円 341"/>
        <xdr:cNvSpPr/>
      </xdr:nvSpPr>
      <xdr:spPr>
        <a:xfrm>
          <a:off x="16129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123715</xdr:rowOff>
    </xdr:from>
    <xdr:ext cx="736600" cy="259045"/>
    <xdr:sp macro="" textlink="">
      <xdr:nvSpPr>
        <xdr:cNvPr id="343" name="テキスト ボックス 342"/>
        <xdr:cNvSpPr txBox="1"/>
      </xdr:nvSpPr>
      <xdr:spPr>
        <a:xfrm>
          <a:off x="15798800" y="10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43887</xdr:rowOff>
    </xdr:from>
    <xdr:to>
      <xdr:col>73</xdr:col>
      <xdr:colOff>44450</xdr:colOff>
      <xdr:row>60</xdr:row>
      <xdr:rowOff>145487</xdr:rowOff>
    </xdr:to>
    <xdr:sp macro="" textlink="">
      <xdr:nvSpPr>
        <xdr:cNvPr id="344" name="楕円 343"/>
        <xdr:cNvSpPr/>
      </xdr:nvSpPr>
      <xdr:spPr>
        <a:xfrm>
          <a:off x="15240000" y="103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130264</xdr:rowOff>
    </xdr:from>
    <xdr:ext cx="762000" cy="259045"/>
    <xdr:sp macro="" textlink="">
      <xdr:nvSpPr>
        <xdr:cNvPr id="345" name="テキスト ボックス 344"/>
        <xdr:cNvSpPr txBox="1"/>
      </xdr:nvSpPr>
      <xdr:spPr>
        <a:xfrm>
          <a:off x="14909800" y="1041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38027</xdr:rowOff>
    </xdr:from>
    <xdr:to>
      <xdr:col>68</xdr:col>
      <xdr:colOff>203200</xdr:colOff>
      <xdr:row>60</xdr:row>
      <xdr:rowOff>139627</xdr:rowOff>
    </xdr:to>
    <xdr:sp macro="" textlink="">
      <xdr:nvSpPr>
        <xdr:cNvPr id="346" name="楕円 345"/>
        <xdr:cNvSpPr/>
      </xdr:nvSpPr>
      <xdr:spPr>
        <a:xfrm>
          <a:off x="14351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124404</xdr:rowOff>
    </xdr:from>
    <xdr:ext cx="762000" cy="259045"/>
    <xdr:sp macro="" textlink="">
      <xdr:nvSpPr>
        <xdr:cNvPr id="347" name="テキスト ボックス 346"/>
        <xdr:cNvSpPr txBox="1"/>
      </xdr:nvSpPr>
      <xdr:spPr>
        <a:xfrm>
          <a:off x="14020800" y="104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xdr:rowOff>
    </xdr:from>
    <xdr:to>
      <xdr:col>64</xdr:col>
      <xdr:colOff>152400</xdr:colOff>
      <xdr:row>60</xdr:row>
      <xdr:rowOff>101709</xdr:rowOff>
    </xdr:to>
    <xdr:sp macro="" textlink="">
      <xdr:nvSpPr>
        <xdr:cNvPr id="348" name="楕円 347"/>
        <xdr:cNvSpPr/>
      </xdr:nvSpPr>
      <xdr:spPr>
        <a:xfrm>
          <a:off x="13462000" y="102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111886</xdr:rowOff>
    </xdr:from>
    <xdr:ext cx="762000" cy="259045"/>
    <xdr:sp macro="" textlink="">
      <xdr:nvSpPr>
        <xdr:cNvPr id="349" name="テキスト ボックス 348"/>
        <xdr:cNvSpPr txBox="1"/>
      </xdr:nvSpPr>
      <xdr:spPr>
        <a:xfrm>
          <a:off x="13131800" y="100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大型事業実施に係る地方債借入れに伴う元利償還金及び公営企業債の元利償還金に対する繰入金が増加傾向で、実質公債費比率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緩やかな上昇</a:t>
          </a:r>
          <a:r>
            <a:rPr kumimoji="1" lang="ja-JP" altLang="en-US" sz="1100" b="0" i="0" u="none" strike="noStrike" kern="0" cap="none" spc="0" normalizeH="0" baseline="0" noProof="0">
              <a:ln>
                <a:noFill/>
              </a:ln>
              <a:solidFill>
                <a:prstClr val="black"/>
              </a:solidFill>
              <a:effectLst/>
              <a:uLnTx/>
              <a:uFillTx/>
              <a:latin typeface="+mn-lt"/>
              <a:ea typeface="+mn-ea"/>
              <a:cs typeface="+mn-cs"/>
            </a:rPr>
            <a:t>がみられるものの早期健全化基準を下回りました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今後も優先度・緊急性の高い事業の選択など投資的経費の抑制を図り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歳出の見直しも徹底し、財政の健全化に努めていきます。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41487</xdr:rowOff>
    </xdr:to>
    <xdr:cxnSp macro="">
      <xdr:nvCxnSpPr>
        <xdr:cNvPr id="382" name="直線コネクタ 381"/>
        <xdr:cNvCxnSpPr/>
      </xdr:nvCxnSpPr>
      <xdr:spPr>
        <a:xfrm flipV="1">
          <a:off x="16179800" y="72343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41487</xdr:rowOff>
    </xdr:to>
    <xdr:cxnSp macro="">
      <xdr:nvCxnSpPr>
        <xdr:cNvPr id="385" name="直線コネクタ 384"/>
        <xdr:cNvCxnSpPr/>
      </xdr:nvCxnSpPr>
      <xdr:spPr>
        <a:xfrm>
          <a:off x="15290800" y="72102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9313</xdr:rowOff>
    </xdr:to>
    <xdr:cxnSp macro="">
      <xdr:nvCxnSpPr>
        <xdr:cNvPr id="388" name="直線コネクタ 387"/>
        <xdr:cNvCxnSpPr/>
      </xdr:nvCxnSpPr>
      <xdr:spPr>
        <a:xfrm>
          <a:off x="14401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132504</xdr:rowOff>
    </xdr:to>
    <xdr:cxnSp macro="">
      <xdr:nvCxnSpPr>
        <xdr:cNvPr id="391" name="直線コネクタ 390"/>
        <xdr:cNvCxnSpPr/>
      </xdr:nvCxnSpPr>
      <xdr:spPr>
        <a:xfrm>
          <a:off x="13512800" y="70976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1" name="楕円 400"/>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2"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3" name="楕円 402"/>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4" name="テキスト ボックス 403"/>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5" name="楕円 404"/>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6" name="テキスト ボックス 405"/>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7" name="楕円 406"/>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8" name="テキスト ボックス 407"/>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9" name="楕円 408"/>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10" name="テキスト ボックス 409"/>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財政調整基金や減債基金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の定額</a:t>
          </a:r>
          <a:r>
            <a:rPr kumimoji="1" lang="ja-JP" altLang="ja-JP" sz="1100" b="0" i="0" u="none" strike="noStrike" kern="0" cap="none" spc="0" normalizeH="0" baseline="0" noProof="0">
              <a:ln>
                <a:noFill/>
              </a:ln>
              <a:solidFill>
                <a:prstClr val="black"/>
              </a:solidFill>
              <a:effectLst/>
              <a:uLnTx/>
              <a:uFillTx/>
              <a:latin typeface="+mn-lt"/>
              <a:ea typeface="+mn-ea"/>
              <a:cs typeface="+mn-cs"/>
            </a:rPr>
            <a:t>積立</a:t>
          </a:r>
          <a:r>
            <a:rPr kumimoji="1" lang="ja-JP" altLang="en-US" sz="1100" b="0" i="0" u="none" strike="noStrike" kern="0" cap="none" spc="0" normalizeH="0" baseline="0" noProof="0">
              <a:ln>
                <a:noFill/>
              </a:ln>
              <a:solidFill>
                <a:prstClr val="black"/>
              </a:solidFill>
              <a:effectLst/>
              <a:uLnTx/>
              <a:uFillTx/>
              <a:latin typeface="+mn-lt"/>
              <a:ea typeface="+mn-ea"/>
              <a:cs typeface="+mn-cs"/>
            </a:rPr>
            <a:t>や基金の取崩しを抑制したことで</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、充当可能基金が将来負担額を上回</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りましたので、</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将来負担比率は算定されませんが、今後も公債費等の義務的経費の抑制を図り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財政の健全化に努めていきます。</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
4,064
636.89
7,316,471
6,773,913
379,764
3,917,230
5,299,412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類似団体内平均値を下回</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a:t>
          </a:r>
          <a:r>
            <a:rPr kumimoji="1" lang="ja-JP" altLang="ja-JP" sz="1100" b="0" i="0" u="none" strike="noStrike" kern="0" cap="none" spc="0" normalizeH="0" baseline="0" noProof="0">
              <a:ln>
                <a:noFill/>
              </a:ln>
              <a:solidFill>
                <a:prstClr val="black"/>
              </a:solidFill>
              <a:effectLst/>
              <a:uLnTx/>
              <a:uFillTx/>
              <a:latin typeface="+mn-lt"/>
              <a:ea typeface="+mn-ea"/>
              <a:cs typeface="+mn-cs"/>
            </a:rPr>
            <a:t>ので、今後も職員定数管理の適正化及び給与制度の適正化に努めていきます。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30988</xdr:rowOff>
    </xdr:to>
    <xdr:cxnSp macro="">
      <xdr:nvCxnSpPr>
        <xdr:cNvPr id="64" name="直線コネクタ 63"/>
        <xdr:cNvCxnSpPr/>
      </xdr:nvCxnSpPr>
      <xdr:spPr>
        <a:xfrm>
          <a:off x="3987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3556</xdr:rowOff>
    </xdr:to>
    <xdr:cxnSp macro="">
      <xdr:nvCxnSpPr>
        <xdr:cNvPr id="67" name="直線コネクタ 66"/>
        <xdr:cNvCxnSpPr/>
      </xdr:nvCxnSpPr>
      <xdr:spPr>
        <a:xfrm>
          <a:off x="3098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120142</xdr:rowOff>
    </xdr:to>
    <xdr:cxnSp macro="">
      <xdr:nvCxnSpPr>
        <xdr:cNvPr id="70" name="直線コネクタ 69"/>
        <xdr:cNvCxnSpPr/>
      </xdr:nvCxnSpPr>
      <xdr:spPr>
        <a:xfrm>
          <a:off x="2209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156718</xdr:rowOff>
    </xdr:to>
    <xdr:cxnSp macro="">
      <xdr:nvCxnSpPr>
        <xdr:cNvPr id="73" name="直線コネクタ 72"/>
        <xdr:cNvCxnSpPr/>
      </xdr:nvCxnSpPr>
      <xdr:spPr>
        <a:xfrm flipV="1">
          <a:off x="1320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業務の民間委託を進めてきた結果、委託料は増加していますが、類似団体内平均値を下回</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今後も事務事業の点検・見直しを行い、歳出の抑制に努めていきます。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17272</xdr:rowOff>
    </xdr:to>
    <xdr:cxnSp macro="">
      <xdr:nvCxnSpPr>
        <xdr:cNvPr id="122" name="直線コネクタ 121"/>
        <xdr:cNvCxnSpPr/>
      </xdr:nvCxnSpPr>
      <xdr:spPr>
        <a:xfrm flipV="1">
          <a:off x="15671800" y="2737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113284</xdr:rowOff>
    </xdr:to>
    <xdr:cxnSp macro="">
      <xdr:nvCxnSpPr>
        <xdr:cNvPr id="125" name="直線コネクタ 124"/>
        <xdr:cNvCxnSpPr/>
      </xdr:nvCxnSpPr>
      <xdr:spPr>
        <a:xfrm flipV="1">
          <a:off x="14782800" y="27604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113284</xdr:rowOff>
    </xdr:to>
    <xdr:cxnSp macro="">
      <xdr:nvCxnSpPr>
        <xdr:cNvPr id="128" name="直線コネクタ 127"/>
        <xdr:cNvCxnSpPr/>
      </xdr:nvCxnSpPr>
      <xdr:spPr>
        <a:xfrm>
          <a:off x="13893800" y="2842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99568</xdr:rowOff>
    </xdr:to>
    <xdr:cxnSp macro="">
      <xdr:nvCxnSpPr>
        <xdr:cNvPr id="131" name="直線コネクタ 130"/>
        <xdr:cNvCxnSpPr/>
      </xdr:nvCxnSpPr>
      <xdr:spPr>
        <a:xfrm>
          <a:off x="13004800" y="2842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1" name="楕円 140"/>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2"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3" name="楕円 142"/>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4" name="テキスト ボックス 143"/>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類似団体内平均値と同</a:t>
          </a:r>
          <a:r>
            <a:rPr kumimoji="1" lang="ja-JP" altLang="en-US" sz="1100" b="0" i="0" u="none" strike="noStrike" kern="0" cap="none" spc="0" normalizeH="0" baseline="0" noProof="0">
              <a:ln>
                <a:noFill/>
              </a:ln>
              <a:solidFill>
                <a:prstClr val="black"/>
              </a:solidFill>
              <a:effectLst/>
              <a:uLnTx/>
              <a:uFillTx/>
              <a:latin typeface="+mn-lt"/>
              <a:ea typeface="+mn-ea"/>
              <a:cs typeface="+mn-cs"/>
            </a:rPr>
            <a:t>水準</a:t>
          </a:r>
          <a:r>
            <a:rPr kumimoji="1" lang="ja-JP" altLang="ja-JP" sz="1100" b="0" i="0" u="none" strike="noStrike" kern="0" cap="none" spc="0" normalizeH="0" baseline="0" noProof="0">
              <a:ln>
                <a:noFill/>
              </a:ln>
              <a:solidFill>
                <a:prstClr val="black"/>
              </a:solidFill>
              <a:effectLst/>
              <a:uLnTx/>
              <a:uFillTx/>
              <a:latin typeface="+mn-lt"/>
              <a:ea typeface="+mn-ea"/>
              <a:cs typeface="+mn-cs"/>
            </a:rPr>
            <a:t>ですが、今後も少子高齢化などの影響を受け</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増加が見込まれますので、社会福祉費や児童福祉費など内容を精査しつつ、適正な執行に努めていきます。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4" name="直線コネクタ 183"/>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87" name="直線コネクタ 186"/>
        <xdr:cNvCxnSpPr/>
      </xdr:nvCxnSpPr>
      <xdr:spPr>
        <a:xfrm flipV="1">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0" name="直線コネクタ 189"/>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86178</xdr:rowOff>
    </xdr:to>
    <xdr:cxnSp macro="">
      <xdr:nvCxnSpPr>
        <xdr:cNvPr id="193" name="直線コネクタ 192"/>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3" name="楕円 20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113592</xdr:rowOff>
    </xdr:from>
    <xdr:ext cx="762000" cy="259045"/>
    <xdr:sp macro="" textlink="">
      <xdr:nvSpPr>
        <xdr:cNvPr id="204" name="扶助費該当値テキスト"/>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8" name="テキスト ボックス 207"/>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9" name="楕円 20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0" name="テキスト ボックス 209"/>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類似団体内平均値を下回</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りましたが</a:t>
          </a:r>
          <a:r>
            <a:rPr kumimoji="1" lang="ja-JP" altLang="ja-JP" sz="1100" b="0" i="0" u="none" strike="noStrike" kern="0" cap="none" spc="0" normalizeH="0" baseline="0" noProof="0">
              <a:ln>
                <a:noFill/>
              </a:ln>
              <a:solidFill>
                <a:prstClr val="black"/>
              </a:solidFill>
              <a:effectLst/>
              <a:uLnTx/>
              <a:uFillTx/>
              <a:latin typeface="+mn-lt"/>
              <a:ea typeface="+mn-ea"/>
              <a:cs typeface="+mn-cs"/>
            </a:rPr>
            <a:t>、簡易水道事業特別会計繰出金・公共下水道事業特別会計繰出金の占める割合が高い</a:t>
          </a:r>
          <a:r>
            <a:rPr kumimoji="1" lang="ja-JP" altLang="en-US" sz="11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、今後も簡易水道事業特別会計・公共下水道事業特別会計における経費の抑制を図り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、一般会計の負担軽減に努めていきます。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55</xdr:row>
      <xdr:rowOff>138430</xdr:rowOff>
    </xdr:to>
    <xdr:cxnSp macro="">
      <xdr:nvCxnSpPr>
        <xdr:cNvPr id="242" name="直線コネクタ 241"/>
        <xdr:cNvCxnSpPr/>
      </xdr:nvCxnSpPr>
      <xdr:spPr>
        <a:xfrm>
          <a:off x="15671800" y="9559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129286</xdr:rowOff>
    </xdr:to>
    <xdr:cxnSp macro="">
      <xdr:nvCxnSpPr>
        <xdr:cNvPr id="245" name="直線コネクタ 244"/>
        <xdr:cNvCxnSpPr/>
      </xdr:nvCxnSpPr>
      <xdr:spPr>
        <a:xfrm>
          <a:off x="14782800" y="9545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129286</xdr:rowOff>
    </xdr:to>
    <xdr:cxnSp macro="">
      <xdr:nvCxnSpPr>
        <xdr:cNvPr id="248" name="直線コネクタ 247"/>
        <xdr:cNvCxnSpPr/>
      </xdr:nvCxnSpPr>
      <xdr:spPr>
        <a:xfrm flipV="1">
          <a:off x="13893800" y="9545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145288</xdr:rowOff>
    </xdr:from>
    <xdr:to>
      <xdr:col>69</xdr:col>
      <xdr:colOff>92075</xdr:colOff>
      <xdr:row>55</xdr:row>
      <xdr:rowOff>129286</xdr:rowOff>
    </xdr:to>
    <xdr:cxnSp macro="">
      <xdr:nvCxnSpPr>
        <xdr:cNvPr id="251" name="直線コネクタ 250"/>
        <xdr:cNvCxnSpPr/>
      </xdr:nvCxnSpPr>
      <xdr:spPr>
        <a:xfrm>
          <a:off x="13004800" y="94035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1" name="楕円 260"/>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2"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78486</xdr:rowOff>
    </xdr:from>
    <xdr:to>
      <xdr:col>78</xdr:col>
      <xdr:colOff>120650</xdr:colOff>
      <xdr:row>56</xdr:row>
      <xdr:rowOff>8636</xdr:rowOff>
    </xdr:to>
    <xdr:sp macro="" textlink="">
      <xdr:nvSpPr>
        <xdr:cNvPr id="263" name="楕円 262"/>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18813</xdr:rowOff>
    </xdr:from>
    <xdr:ext cx="736600" cy="259045"/>
    <xdr:sp macro="" textlink="">
      <xdr:nvSpPr>
        <xdr:cNvPr id="264" name="テキスト ボックス 263"/>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6" name="テキスト ボックス 265"/>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67" name="楕円 266"/>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68" name="テキスト ボックス 267"/>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94488</xdr:rowOff>
    </xdr:from>
    <xdr:to>
      <xdr:col>65</xdr:col>
      <xdr:colOff>53975</xdr:colOff>
      <xdr:row>55</xdr:row>
      <xdr:rowOff>24638</xdr:rowOff>
    </xdr:to>
    <xdr:sp macro="" textlink="">
      <xdr:nvSpPr>
        <xdr:cNvPr id="269" name="楕円 268"/>
        <xdr:cNvSpPr/>
      </xdr:nvSpPr>
      <xdr:spPr>
        <a:xfrm>
          <a:off x="12954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34815</xdr:rowOff>
    </xdr:from>
    <xdr:ext cx="762000" cy="259045"/>
    <xdr:sp macro="" textlink="">
      <xdr:nvSpPr>
        <xdr:cNvPr id="270" name="テキスト ボックス 269"/>
        <xdr:cNvSpPr txBox="1"/>
      </xdr:nvSpPr>
      <xdr:spPr>
        <a:xfrm>
          <a:off x="12623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国民健康保険病院事業会計繰出金</a:t>
          </a:r>
          <a:r>
            <a:rPr kumimoji="1" lang="ja-JP" altLang="en-US" sz="1100" b="0" i="0" u="none" strike="noStrike" kern="0" cap="none" spc="0" normalizeH="0" baseline="0" noProof="0">
              <a:ln>
                <a:noFill/>
              </a:ln>
              <a:solidFill>
                <a:prstClr val="black"/>
              </a:solidFill>
              <a:effectLst/>
              <a:uLnTx/>
              <a:uFillTx/>
              <a:latin typeface="+mn-lt"/>
              <a:ea typeface="+mn-ea"/>
              <a:cs typeface="+mn-cs"/>
            </a:rPr>
            <a:t>（負担金・補助金扱）</a:t>
          </a:r>
          <a:r>
            <a:rPr kumimoji="1" lang="ja-JP" altLang="ja-JP" sz="1100" b="0" i="0" u="none" strike="noStrike" kern="0" cap="none" spc="0" normalizeH="0" baseline="0" noProof="0">
              <a:ln>
                <a:noFill/>
              </a:ln>
              <a:solidFill>
                <a:prstClr val="black"/>
              </a:solidFill>
              <a:effectLst/>
              <a:uLnTx/>
              <a:uFillTx/>
              <a:latin typeface="+mn-lt"/>
              <a:ea typeface="+mn-ea"/>
              <a:cs typeface="+mn-cs"/>
            </a:rPr>
            <a:t>の占める割合が高い</a:t>
          </a:r>
          <a:r>
            <a:rPr kumimoji="1" lang="ja-JP" altLang="en-US" sz="11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100" b="0" i="0" u="none" strike="noStrike" kern="0" cap="none" spc="0" normalizeH="0" baseline="0" noProof="0">
              <a:ln>
                <a:noFill/>
              </a:ln>
              <a:solidFill>
                <a:prstClr val="black"/>
              </a:solidFill>
              <a:effectLst/>
              <a:uLnTx/>
              <a:uFillTx/>
              <a:latin typeface="+mn-lt"/>
              <a:ea typeface="+mn-ea"/>
              <a:cs typeface="+mn-cs"/>
            </a:rPr>
            <a:t>国民健康保険病院改革プランに基づいた収入の確保と経費の抑制を図り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、一般会計の負担軽減に努めていきます。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30988</xdr:rowOff>
    </xdr:to>
    <xdr:cxnSp macro="">
      <xdr:nvCxnSpPr>
        <xdr:cNvPr id="300" name="直線コネクタ 299"/>
        <xdr:cNvCxnSpPr/>
      </xdr:nvCxnSpPr>
      <xdr:spPr>
        <a:xfrm flipV="1">
          <a:off x="15671800" y="64637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38</xdr:row>
      <xdr:rowOff>30988</xdr:rowOff>
    </xdr:to>
    <xdr:cxnSp macro="">
      <xdr:nvCxnSpPr>
        <xdr:cNvPr id="303" name="直線コネクタ 302"/>
        <xdr:cNvCxnSpPr/>
      </xdr:nvCxnSpPr>
      <xdr:spPr>
        <a:xfrm>
          <a:off x="14782800" y="64089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65278</xdr:rowOff>
    </xdr:to>
    <xdr:cxnSp macro="">
      <xdr:nvCxnSpPr>
        <xdr:cNvPr id="306" name="直線コネクタ 305"/>
        <xdr:cNvCxnSpPr/>
      </xdr:nvCxnSpPr>
      <xdr:spPr>
        <a:xfrm>
          <a:off x="13893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161290</xdr:rowOff>
    </xdr:to>
    <xdr:cxnSp macro="">
      <xdr:nvCxnSpPr>
        <xdr:cNvPr id="309" name="直線コネクタ 308"/>
        <xdr:cNvCxnSpPr/>
      </xdr:nvCxnSpPr>
      <xdr:spPr>
        <a:xfrm flipV="1">
          <a:off x="13004800" y="6404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1" name="楕円 320"/>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2" name="テキスト ボックス 321"/>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3" name="楕円 322"/>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4" name="テキスト ボックス 323"/>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5" name="楕円 324"/>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6" name="テキスト ボックス 325"/>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7" name="楕円 326"/>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8" name="テキスト ボックス 327"/>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事務事業評価に基づいた優先度・緊急性の高い事業を選択し、投資的経費を抑制するなど歳出見直しを徹底してきたことで</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公債費の負担は類似団体内平均値を下回</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今後も地方債発行額の抑制を図り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、財政計画に基づいた財政の健全化に努めていきます。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81280</xdr:rowOff>
    </xdr:to>
    <xdr:cxnSp macro="">
      <xdr:nvCxnSpPr>
        <xdr:cNvPr id="360" name="直線コネクタ 359"/>
        <xdr:cNvCxnSpPr/>
      </xdr:nvCxnSpPr>
      <xdr:spPr>
        <a:xfrm flipV="1">
          <a:off x="3987800" y="13092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107950</xdr:rowOff>
    </xdr:to>
    <xdr:cxnSp macro="">
      <xdr:nvCxnSpPr>
        <xdr:cNvPr id="363" name="直線コネクタ 362"/>
        <xdr:cNvCxnSpPr/>
      </xdr:nvCxnSpPr>
      <xdr:spPr>
        <a:xfrm flipV="1">
          <a:off x="3098800" y="13111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107950</xdr:rowOff>
    </xdr:to>
    <xdr:cxnSp macro="">
      <xdr:nvCxnSpPr>
        <xdr:cNvPr id="366" name="直線コネクタ 365"/>
        <xdr:cNvCxnSpPr/>
      </xdr:nvCxnSpPr>
      <xdr:spPr>
        <a:xfrm>
          <a:off x="2209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100330</xdr:rowOff>
    </xdr:to>
    <xdr:cxnSp macro="">
      <xdr:nvCxnSpPr>
        <xdr:cNvPr id="369" name="直線コネクタ 368"/>
        <xdr:cNvCxnSpPr/>
      </xdr:nvCxnSpPr>
      <xdr:spPr>
        <a:xfrm>
          <a:off x="1320800" y="13073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9" name="楕円 378"/>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0"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1" name="楕円 38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2" name="テキスト ボックス 38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3" name="楕円 382"/>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4" name="テキスト ボックス 383"/>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5" name="楕円 384"/>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6" name="テキスト ボックス 385"/>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87" name="楕円 386"/>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88" name="テキスト ボックス 387"/>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人件費・物件費・その他に係る経常収支比率が類似団体内平均値を下回</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りましたので</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、公債費以外も同様とな</a:t>
          </a:r>
          <a:r>
            <a:rPr kumimoji="1" lang="ja-JP" altLang="en-US" sz="1100" b="0" i="0" u="none" strike="noStrike" kern="0" cap="none" spc="0" normalizeH="0" baseline="0" noProof="0">
              <a:ln>
                <a:noFill/>
              </a:ln>
              <a:solidFill>
                <a:prstClr val="black"/>
              </a:solidFill>
              <a:effectLst/>
              <a:uLnTx/>
              <a:uFillTx/>
              <a:latin typeface="+mn-lt"/>
              <a:ea typeface="+mn-ea"/>
              <a:cs typeface="+mn-cs"/>
            </a:rPr>
            <a:t>りました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今後も町総合計画に基づき、優先度の高い事業の洗い出しや事務事業の点検・見直しなどを行い、適正な予算執行に努めていきます。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46989</xdr:rowOff>
    </xdr:to>
    <xdr:cxnSp macro="">
      <xdr:nvCxnSpPr>
        <xdr:cNvPr id="421" name="直線コネクタ 420"/>
        <xdr:cNvCxnSpPr/>
      </xdr:nvCxnSpPr>
      <xdr:spPr>
        <a:xfrm flipV="1">
          <a:off x="15671800" y="131838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46989</xdr:rowOff>
    </xdr:to>
    <xdr:cxnSp macro="">
      <xdr:nvCxnSpPr>
        <xdr:cNvPr id="424" name="直線コネクタ 423"/>
        <xdr:cNvCxnSpPr/>
      </xdr:nvCxnSpPr>
      <xdr:spPr>
        <a:xfrm>
          <a:off x="14782800" y="13164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134620</xdr:rowOff>
    </xdr:to>
    <xdr:cxnSp macro="">
      <xdr:nvCxnSpPr>
        <xdr:cNvPr id="427" name="直線コネクタ 426"/>
        <xdr:cNvCxnSpPr/>
      </xdr:nvCxnSpPr>
      <xdr:spPr>
        <a:xfrm>
          <a:off x="13893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111761</xdr:rowOff>
    </xdr:to>
    <xdr:cxnSp macro="">
      <xdr:nvCxnSpPr>
        <xdr:cNvPr id="430" name="直線コネクタ 429"/>
        <xdr:cNvCxnSpPr/>
      </xdr:nvCxnSpPr>
      <xdr:spPr>
        <a:xfrm>
          <a:off x="13004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0" name="楕円 439"/>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1"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2" name="楕円 441"/>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44" name="楕円 443"/>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45" name="テキスト ボックス 444"/>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6" name="楕円 445"/>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47" name="テキスト ボックス 446"/>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8" name="楕円 44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9" name="テキスト ボックス 448"/>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140838</xdr:rowOff>
    </xdr:from>
    <xdr:to>
      <xdr:col>29</xdr:col>
      <xdr:colOff>127000</xdr:colOff>
      <xdr:row>17</xdr:row>
      <xdr:rowOff>1129</xdr:rowOff>
    </xdr:to>
    <xdr:cxnSp macro="">
      <xdr:nvCxnSpPr>
        <xdr:cNvPr id="49" name="直線コネクタ 48"/>
        <xdr:cNvCxnSpPr/>
      </xdr:nvCxnSpPr>
      <xdr:spPr bwMode="auto">
        <a:xfrm flipV="1">
          <a:off x="5003800" y="2931663"/>
          <a:ext cx="647700" cy="3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1129</xdr:rowOff>
    </xdr:from>
    <xdr:to>
      <xdr:col>26</xdr:col>
      <xdr:colOff>50800</xdr:colOff>
      <xdr:row>17</xdr:row>
      <xdr:rowOff>74982</xdr:rowOff>
    </xdr:to>
    <xdr:cxnSp macro="">
      <xdr:nvCxnSpPr>
        <xdr:cNvPr id="52" name="直線コネクタ 51"/>
        <xdr:cNvCxnSpPr/>
      </xdr:nvCxnSpPr>
      <xdr:spPr bwMode="auto">
        <a:xfrm flipV="1">
          <a:off x="4305300" y="2963404"/>
          <a:ext cx="698500" cy="7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74982</xdr:rowOff>
    </xdr:from>
    <xdr:to>
      <xdr:col>22</xdr:col>
      <xdr:colOff>114300</xdr:colOff>
      <xdr:row>17</xdr:row>
      <xdr:rowOff>85707</xdr:rowOff>
    </xdr:to>
    <xdr:cxnSp macro="">
      <xdr:nvCxnSpPr>
        <xdr:cNvPr id="55" name="直線コネクタ 54"/>
        <xdr:cNvCxnSpPr/>
      </xdr:nvCxnSpPr>
      <xdr:spPr bwMode="auto">
        <a:xfrm flipV="1">
          <a:off x="3606800" y="3037257"/>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85707</xdr:rowOff>
    </xdr:from>
    <xdr:to>
      <xdr:col>18</xdr:col>
      <xdr:colOff>177800</xdr:colOff>
      <xdr:row>17</xdr:row>
      <xdr:rowOff>116915</xdr:rowOff>
    </xdr:to>
    <xdr:cxnSp macro="">
      <xdr:nvCxnSpPr>
        <xdr:cNvPr id="58" name="直線コネクタ 57"/>
        <xdr:cNvCxnSpPr/>
      </xdr:nvCxnSpPr>
      <xdr:spPr bwMode="auto">
        <a:xfrm flipV="1">
          <a:off x="2908300" y="3047982"/>
          <a:ext cx="698500" cy="3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90038</xdr:rowOff>
    </xdr:from>
    <xdr:to>
      <xdr:col>29</xdr:col>
      <xdr:colOff>177800</xdr:colOff>
      <xdr:row>17</xdr:row>
      <xdr:rowOff>20188</xdr:rowOff>
    </xdr:to>
    <xdr:sp macro="" textlink="">
      <xdr:nvSpPr>
        <xdr:cNvPr id="68" name="楕円 67"/>
        <xdr:cNvSpPr/>
      </xdr:nvSpPr>
      <xdr:spPr bwMode="auto">
        <a:xfrm>
          <a:off x="5600700" y="2880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106565</xdr:rowOff>
    </xdr:from>
    <xdr:ext cx="762000" cy="259045"/>
    <xdr:sp macro="" textlink="">
      <xdr:nvSpPr>
        <xdr:cNvPr id="69" name="人口1人当たり決算額の推移該当値テキスト130"/>
        <xdr:cNvSpPr txBox="1"/>
      </xdr:nvSpPr>
      <xdr:spPr>
        <a:xfrm>
          <a:off x="5740400" y="272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121779</xdr:rowOff>
    </xdr:from>
    <xdr:to>
      <xdr:col>26</xdr:col>
      <xdr:colOff>101600</xdr:colOff>
      <xdr:row>17</xdr:row>
      <xdr:rowOff>51929</xdr:rowOff>
    </xdr:to>
    <xdr:sp macro="" textlink="">
      <xdr:nvSpPr>
        <xdr:cNvPr id="70" name="楕円 69"/>
        <xdr:cNvSpPr/>
      </xdr:nvSpPr>
      <xdr:spPr bwMode="auto">
        <a:xfrm>
          <a:off x="4953000" y="291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62106</xdr:rowOff>
    </xdr:from>
    <xdr:ext cx="736600" cy="259045"/>
    <xdr:sp macro="" textlink="">
      <xdr:nvSpPr>
        <xdr:cNvPr id="71" name="テキスト ボックス 70"/>
        <xdr:cNvSpPr txBox="1"/>
      </xdr:nvSpPr>
      <xdr:spPr>
        <a:xfrm>
          <a:off x="4622800" y="2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24182</xdr:rowOff>
    </xdr:from>
    <xdr:to>
      <xdr:col>22</xdr:col>
      <xdr:colOff>165100</xdr:colOff>
      <xdr:row>17</xdr:row>
      <xdr:rowOff>125782</xdr:rowOff>
    </xdr:to>
    <xdr:sp macro="" textlink="">
      <xdr:nvSpPr>
        <xdr:cNvPr id="72" name="楕円 71"/>
        <xdr:cNvSpPr/>
      </xdr:nvSpPr>
      <xdr:spPr bwMode="auto">
        <a:xfrm>
          <a:off x="4254500" y="298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135959</xdr:rowOff>
    </xdr:from>
    <xdr:ext cx="762000" cy="259045"/>
    <xdr:sp macro="" textlink="">
      <xdr:nvSpPr>
        <xdr:cNvPr id="73" name="テキスト ボックス 72"/>
        <xdr:cNvSpPr txBox="1"/>
      </xdr:nvSpPr>
      <xdr:spPr>
        <a:xfrm>
          <a:off x="3924300" y="275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34907</xdr:rowOff>
    </xdr:from>
    <xdr:to>
      <xdr:col>19</xdr:col>
      <xdr:colOff>38100</xdr:colOff>
      <xdr:row>17</xdr:row>
      <xdr:rowOff>136507</xdr:rowOff>
    </xdr:to>
    <xdr:sp macro="" textlink="">
      <xdr:nvSpPr>
        <xdr:cNvPr id="74" name="楕円 73"/>
        <xdr:cNvSpPr/>
      </xdr:nvSpPr>
      <xdr:spPr bwMode="auto">
        <a:xfrm>
          <a:off x="3556000" y="29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146684</xdr:rowOff>
    </xdr:from>
    <xdr:ext cx="762000" cy="259045"/>
    <xdr:sp macro="" textlink="">
      <xdr:nvSpPr>
        <xdr:cNvPr id="75" name="テキスト ボックス 74"/>
        <xdr:cNvSpPr txBox="1"/>
      </xdr:nvSpPr>
      <xdr:spPr>
        <a:xfrm>
          <a:off x="3225800" y="276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66115</xdr:rowOff>
    </xdr:from>
    <xdr:to>
      <xdr:col>15</xdr:col>
      <xdr:colOff>101600</xdr:colOff>
      <xdr:row>17</xdr:row>
      <xdr:rowOff>167715</xdr:rowOff>
    </xdr:to>
    <xdr:sp macro="" textlink="">
      <xdr:nvSpPr>
        <xdr:cNvPr id="76" name="楕円 75"/>
        <xdr:cNvSpPr/>
      </xdr:nvSpPr>
      <xdr:spPr bwMode="auto">
        <a:xfrm>
          <a:off x="2857500" y="30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6442</xdr:rowOff>
    </xdr:from>
    <xdr:ext cx="762000" cy="259045"/>
    <xdr:sp macro="" textlink="">
      <xdr:nvSpPr>
        <xdr:cNvPr id="77" name="テキスト ボックス 76"/>
        <xdr:cNvSpPr txBox="1"/>
      </xdr:nvSpPr>
      <xdr:spPr>
        <a:xfrm>
          <a:off x="2527300" y="27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132500</xdr:rowOff>
    </xdr:from>
    <xdr:to>
      <xdr:col>29</xdr:col>
      <xdr:colOff>127000</xdr:colOff>
      <xdr:row>35</xdr:row>
      <xdr:rowOff>147885</xdr:rowOff>
    </xdr:to>
    <xdr:cxnSp macro="">
      <xdr:nvCxnSpPr>
        <xdr:cNvPr id="108" name="直線コネクタ 107"/>
        <xdr:cNvCxnSpPr/>
      </xdr:nvCxnSpPr>
      <xdr:spPr bwMode="auto">
        <a:xfrm flipV="1">
          <a:off x="5003800" y="6742850"/>
          <a:ext cx="6477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117277</xdr:rowOff>
    </xdr:from>
    <xdr:ext cx="762000" cy="259045"/>
    <xdr:sp macro="" textlink="">
      <xdr:nvSpPr>
        <xdr:cNvPr id="109" name="人口1人当たり決算額の推移平均値テキスト445"/>
        <xdr:cNvSpPr txBox="1"/>
      </xdr:nvSpPr>
      <xdr:spPr>
        <a:xfrm>
          <a:off x="5740400" y="672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147885</xdr:rowOff>
    </xdr:from>
    <xdr:to>
      <xdr:col>26</xdr:col>
      <xdr:colOff>50800</xdr:colOff>
      <xdr:row>35</xdr:row>
      <xdr:rowOff>159462</xdr:rowOff>
    </xdr:to>
    <xdr:cxnSp macro="">
      <xdr:nvCxnSpPr>
        <xdr:cNvPr id="111" name="直線コネクタ 110"/>
        <xdr:cNvCxnSpPr/>
      </xdr:nvCxnSpPr>
      <xdr:spPr bwMode="auto">
        <a:xfrm flipV="1">
          <a:off x="4305300" y="6758235"/>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159462</xdr:rowOff>
    </xdr:from>
    <xdr:to>
      <xdr:col>22</xdr:col>
      <xdr:colOff>114300</xdr:colOff>
      <xdr:row>35</xdr:row>
      <xdr:rowOff>165674</xdr:rowOff>
    </xdr:to>
    <xdr:cxnSp macro="">
      <xdr:nvCxnSpPr>
        <xdr:cNvPr id="114" name="直線コネクタ 113"/>
        <xdr:cNvCxnSpPr/>
      </xdr:nvCxnSpPr>
      <xdr:spPr bwMode="auto">
        <a:xfrm flipV="1">
          <a:off x="3606800" y="6769812"/>
          <a:ext cx="698500" cy="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165674</xdr:rowOff>
    </xdr:from>
    <xdr:to>
      <xdr:col>18</xdr:col>
      <xdr:colOff>177800</xdr:colOff>
      <xdr:row>35</xdr:row>
      <xdr:rowOff>198996</xdr:rowOff>
    </xdr:to>
    <xdr:cxnSp macro="">
      <xdr:nvCxnSpPr>
        <xdr:cNvPr id="117" name="直線コネクタ 116"/>
        <xdr:cNvCxnSpPr/>
      </xdr:nvCxnSpPr>
      <xdr:spPr bwMode="auto">
        <a:xfrm flipV="1">
          <a:off x="2908300" y="6776024"/>
          <a:ext cx="698500" cy="3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81700</xdr:rowOff>
    </xdr:from>
    <xdr:to>
      <xdr:col>29</xdr:col>
      <xdr:colOff>177800</xdr:colOff>
      <xdr:row>35</xdr:row>
      <xdr:rowOff>183300</xdr:rowOff>
    </xdr:to>
    <xdr:sp macro="" textlink="">
      <xdr:nvSpPr>
        <xdr:cNvPr id="127" name="楕円 126"/>
        <xdr:cNvSpPr/>
      </xdr:nvSpPr>
      <xdr:spPr bwMode="auto">
        <a:xfrm>
          <a:off x="5600700" y="669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269677</xdr:rowOff>
    </xdr:from>
    <xdr:ext cx="762000" cy="259045"/>
    <xdr:sp macro="" textlink="">
      <xdr:nvSpPr>
        <xdr:cNvPr id="128" name="人口1人当たり決算額の推移該当値テキスト445"/>
        <xdr:cNvSpPr txBox="1"/>
      </xdr:nvSpPr>
      <xdr:spPr>
        <a:xfrm>
          <a:off x="5740400" y="65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97085</xdr:rowOff>
    </xdr:from>
    <xdr:to>
      <xdr:col>26</xdr:col>
      <xdr:colOff>101600</xdr:colOff>
      <xdr:row>35</xdr:row>
      <xdr:rowOff>198685</xdr:rowOff>
    </xdr:to>
    <xdr:sp macro="" textlink="">
      <xdr:nvSpPr>
        <xdr:cNvPr id="129" name="楕円 128"/>
        <xdr:cNvSpPr/>
      </xdr:nvSpPr>
      <xdr:spPr bwMode="auto">
        <a:xfrm>
          <a:off x="4953000" y="670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208862</xdr:rowOff>
    </xdr:from>
    <xdr:ext cx="736600" cy="259045"/>
    <xdr:sp macro="" textlink="">
      <xdr:nvSpPr>
        <xdr:cNvPr id="130" name="テキスト ボックス 129"/>
        <xdr:cNvSpPr txBox="1"/>
      </xdr:nvSpPr>
      <xdr:spPr>
        <a:xfrm>
          <a:off x="4622800" y="647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108662</xdr:rowOff>
    </xdr:from>
    <xdr:to>
      <xdr:col>22</xdr:col>
      <xdr:colOff>165100</xdr:colOff>
      <xdr:row>35</xdr:row>
      <xdr:rowOff>210262</xdr:rowOff>
    </xdr:to>
    <xdr:sp macro="" textlink="">
      <xdr:nvSpPr>
        <xdr:cNvPr id="131" name="楕円 130"/>
        <xdr:cNvSpPr/>
      </xdr:nvSpPr>
      <xdr:spPr bwMode="auto">
        <a:xfrm>
          <a:off x="4254500" y="671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220439</xdr:rowOff>
    </xdr:from>
    <xdr:ext cx="762000" cy="259045"/>
    <xdr:sp macro="" textlink="">
      <xdr:nvSpPr>
        <xdr:cNvPr id="132" name="テキスト ボックス 131"/>
        <xdr:cNvSpPr txBox="1"/>
      </xdr:nvSpPr>
      <xdr:spPr>
        <a:xfrm>
          <a:off x="3924300" y="64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114874</xdr:rowOff>
    </xdr:from>
    <xdr:to>
      <xdr:col>19</xdr:col>
      <xdr:colOff>38100</xdr:colOff>
      <xdr:row>35</xdr:row>
      <xdr:rowOff>216474</xdr:rowOff>
    </xdr:to>
    <xdr:sp macro="" textlink="">
      <xdr:nvSpPr>
        <xdr:cNvPr id="133" name="楕円 132"/>
        <xdr:cNvSpPr/>
      </xdr:nvSpPr>
      <xdr:spPr bwMode="auto">
        <a:xfrm>
          <a:off x="3556000" y="672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226651</xdr:rowOff>
    </xdr:from>
    <xdr:ext cx="762000" cy="259045"/>
    <xdr:sp macro="" textlink="">
      <xdr:nvSpPr>
        <xdr:cNvPr id="134" name="テキスト ボックス 133"/>
        <xdr:cNvSpPr txBox="1"/>
      </xdr:nvSpPr>
      <xdr:spPr>
        <a:xfrm>
          <a:off x="3225800" y="649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148196</xdr:rowOff>
    </xdr:from>
    <xdr:to>
      <xdr:col>15</xdr:col>
      <xdr:colOff>101600</xdr:colOff>
      <xdr:row>35</xdr:row>
      <xdr:rowOff>249796</xdr:rowOff>
    </xdr:to>
    <xdr:sp macro="" textlink="">
      <xdr:nvSpPr>
        <xdr:cNvPr id="135" name="楕円 134"/>
        <xdr:cNvSpPr/>
      </xdr:nvSpPr>
      <xdr:spPr bwMode="auto">
        <a:xfrm>
          <a:off x="2857500" y="675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259973</xdr:rowOff>
    </xdr:from>
    <xdr:ext cx="762000" cy="259045"/>
    <xdr:sp macro="" textlink="">
      <xdr:nvSpPr>
        <xdr:cNvPr id="136" name="テキスト ボックス 135"/>
        <xdr:cNvSpPr txBox="1"/>
      </xdr:nvSpPr>
      <xdr:spPr>
        <a:xfrm>
          <a:off x="2527300" y="652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
4,064
636.89
7,316,471
6,773,913
379,764
3,917,230
5,299,412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138180</xdr:rowOff>
    </xdr:from>
    <xdr:to>
      <xdr:col>24</xdr:col>
      <xdr:colOff>63500</xdr:colOff>
      <xdr:row>36</xdr:row>
      <xdr:rowOff>168936</xdr:rowOff>
    </xdr:to>
    <xdr:cxnSp macro="">
      <xdr:nvCxnSpPr>
        <xdr:cNvPr id="60" name="直線コネクタ 59"/>
        <xdr:cNvCxnSpPr/>
      </xdr:nvCxnSpPr>
      <xdr:spPr>
        <a:xfrm flipV="1">
          <a:off x="3797300" y="6310380"/>
          <a:ext cx="8382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168936</xdr:rowOff>
    </xdr:from>
    <xdr:to>
      <xdr:col>19</xdr:col>
      <xdr:colOff>177800</xdr:colOff>
      <xdr:row>37</xdr:row>
      <xdr:rowOff>44454</xdr:rowOff>
    </xdr:to>
    <xdr:cxnSp macro="">
      <xdr:nvCxnSpPr>
        <xdr:cNvPr id="63" name="直線コネクタ 62"/>
        <xdr:cNvCxnSpPr/>
      </xdr:nvCxnSpPr>
      <xdr:spPr>
        <a:xfrm flipV="1">
          <a:off x="2908300" y="6341136"/>
          <a:ext cx="889000" cy="4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44454</xdr:rowOff>
    </xdr:from>
    <xdr:to>
      <xdr:col>15</xdr:col>
      <xdr:colOff>50800</xdr:colOff>
      <xdr:row>37</xdr:row>
      <xdr:rowOff>61812</xdr:rowOff>
    </xdr:to>
    <xdr:cxnSp macro="">
      <xdr:nvCxnSpPr>
        <xdr:cNvPr id="66" name="直線コネクタ 65"/>
        <xdr:cNvCxnSpPr/>
      </xdr:nvCxnSpPr>
      <xdr:spPr>
        <a:xfrm flipV="1">
          <a:off x="2019300" y="6388104"/>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49656</xdr:rowOff>
    </xdr:from>
    <xdr:to>
      <xdr:col>10</xdr:col>
      <xdr:colOff>114300</xdr:colOff>
      <xdr:row>37</xdr:row>
      <xdr:rowOff>61812</xdr:rowOff>
    </xdr:to>
    <xdr:cxnSp macro="">
      <xdr:nvCxnSpPr>
        <xdr:cNvPr id="69" name="直線コネクタ 68"/>
        <xdr:cNvCxnSpPr/>
      </xdr:nvCxnSpPr>
      <xdr:spPr>
        <a:xfrm>
          <a:off x="1130300" y="6393306"/>
          <a:ext cx="8890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87380</xdr:rowOff>
    </xdr:from>
    <xdr:to>
      <xdr:col>24</xdr:col>
      <xdr:colOff>114300</xdr:colOff>
      <xdr:row>37</xdr:row>
      <xdr:rowOff>17530</xdr:rowOff>
    </xdr:to>
    <xdr:sp macro="" textlink="">
      <xdr:nvSpPr>
        <xdr:cNvPr id="79" name="楕円 78"/>
        <xdr:cNvSpPr/>
      </xdr:nvSpPr>
      <xdr:spPr>
        <a:xfrm>
          <a:off x="4584700" y="62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65807</xdr:rowOff>
    </xdr:from>
    <xdr:ext cx="599010" cy="259045"/>
    <xdr:sp macro="" textlink="">
      <xdr:nvSpPr>
        <xdr:cNvPr id="80" name="人件費該当値テキスト"/>
        <xdr:cNvSpPr txBox="1"/>
      </xdr:nvSpPr>
      <xdr:spPr>
        <a:xfrm>
          <a:off x="4686300" y="62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118136</xdr:rowOff>
    </xdr:from>
    <xdr:to>
      <xdr:col>20</xdr:col>
      <xdr:colOff>38100</xdr:colOff>
      <xdr:row>37</xdr:row>
      <xdr:rowOff>48286</xdr:rowOff>
    </xdr:to>
    <xdr:sp macro="" textlink="">
      <xdr:nvSpPr>
        <xdr:cNvPr id="81" name="楕円 80"/>
        <xdr:cNvSpPr/>
      </xdr:nvSpPr>
      <xdr:spPr>
        <a:xfrm>
          <a:off x="3746500" y="62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39413</xdr:rowOff>
    </xdr:from>
    <xdr:ext cx="599010" cy="259045"/>
    <xdr:sp macro="" textlink="">
      <xdr:nvSpPr>
        <xdr:cNvPr id="82" name="テキスト ボックス 81"/>
        <xdr:cNvSpPr txBox="1"/>
      </xdr:nvSpPr>
      <xdr:spPr>
        <a:xfrm>
          <a:off x="3497795" y="638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165104</xdr:rowOff>
    </xdr:from>
    <xdr:to>
      <xdr:col>15</xdr:col>
      <xdr:colOff>101600</xdr:colOff>
      <xdr:row>37</xdr:row>
      <xdr:rowOff>95254</xdr:rowOff>
    </xdr:to>
    <xdr:sp macro="" textlink="">
      <xdr:nvSpPr>
        <xdr:cNvPr id="83" name="楕円 82"/>
        <xdr:cNvSpPr/>
      </xdr:nvSpPr>
      <xdr:spPr>
        <a:xfrm>
          <a:off x="2857500" y="63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86381</xdr:rowOff>
    </xdr:from>
    <xdr:ext cx="599010" cy="259045"/>
    <xdr:sp macro="" textlink="">
      <xdr:nvSpPr>
        <xdr:cNvPr id="84" name="テキスト ボックス 83"/>
        <xdr:cNvSpPr txBox="1"/>
      </xdr:nvSpPr>
      <xdr:spPr>
        <a:xfrm>
          <a:off x="2608795" y="64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11012</xdr:rowOff>
    </xdr:from>
    <xdr:to>
      <xdr:col>10</xdr:col>
      <xdr:colOff>165100</xdr:colOff>
      <xdr:row>37</xdr:row>
      <xdr:rowOff>112612</xdr:rowOff>
    </xdr:to>
    <xdr:sp macro="" textlink="">
      <xdr:nvSpPr>
        <xdr:cNvPr id="85" name="楕円 84"/>
        <xdr:cNvSpPr/>
      </xdr:nvSpPr>
      <xdr:spPr>
        <a:xfrm>
          <a:off x="1968500" y="63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103739</xdr:rowOff>
    </xdr:from>
    <xdr:ext cx="599010" cy="259045"/>
    <xdr:sp macro="" textlink="">
      <xdr:nvSpPr>
        <xdr:cNvPr id="86" name="テキスト ボックス 85"/>
        <xdr:cNvSpPr txBox="1"/>
      </xdr:nvSpPr>
      <xdr:spPr>
        <a:xfrm>
          <a:off x="1719795" y="64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170306</xdr:rowOff>
    </xdr:from>
    <xdr:to>
      <xdr:col>6</xdr:col>
      <xdr:colOff>38100</xdr:colOff>
      <xdr:row>37</xdr:row>
      <xdr:rowOff>100456</xdr:rowOff>
    </xdr:to>
    <xdr:sp macro="" textlink="">
      <xdr:nvSpPr>
        <xdr:cNvPr id="87" name="楕円 86"/>
        <xdr:cNvSpPr/>
      </xdr:nvSpPr>
      <xdr:spPr>
        <a:xfrm>
          <a:off x="1079500" y="63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91583</xdr:rowOff>
    </xdr:from>
    <xdr:ext cx="599010" cy="259045"/>
    <xdr:sp macro="" textlink="">
      <xdr:nvSpPr>
        <xdr:cNvPr id="88" name="テキスト ボックス 87"/>
        <xdr:cNvSpPr txBox="1"/>
      </xdr:nvSpPr>
      <xdr:spPr>
        <a:xfrm>
          <a:off x="830795" y="64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88326</xdr:rowOff>
    </xdr:from>
    <xdr:to>
      <xdr:col>24</xdr:col>
      <xdr:colOff>63500</xdr:colOff>
      <xdr:row>57</xdr:row>
      <xdr:rowOff>136917</xdr:rowOff>
    </xdr:to>
    <xdr:cxnSp macro="">
      <xdr:nvCxnSpPr>
        <xdr:cNvPr id="119" name="直線コネクタ 118"/>
        <xdr:cNvCxnSpPr/>
      </xdr:nvCxnSpPr>
      <xdr:spPr>
        <a:xfrm flipV="1">
          <a:off x="3797300" y="9860976"/>
          <a:ext cx="8382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136917</xdr:rowOff>
    </xdr:from>
    <xdr:to>
      <xdr:col>19</xdr:col>
      <xdr:colOff>177800</xdr:colOff>
      <xdr:row>57</xdr:row>
      <xdr:rowOff>142704</xdr:rowOff>
    </xdr:to>
    <xdr:cxnSp macro="">
      <xdr:nvCxnSpPr>
        <xdr:cNvPr id="122" name="直線コネクタ 121"/>
        <xdr:cNvCxnSpPr/>
      </xdr:nvCxnSpPr>
      <xdr:spPr>
        <a:xfrm flipV="1">
          <a:off x="2908300" y="9909567"/>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85765</xdr:rowOff>
    </xdr:from>
    <xdr:to>
      <xdr:col>15</xdr:col>
      <xdr:colOff>50800</xdr:colOff>
      <xdr:row>57</xdr:row>
      <xdr:rowOff>142704</xdr:rowOff>
    </xdr:to>
    <xdr:cxnSp macro="">
      <xdr:nvCxnSpPr>
        <xdr:cNvPr id="125" name="直線コネクタ 124"/>
        <xdr:cNvCxnSpPr/>
      </xdr:nvCxnSpPr>
      <xdr:spPr>
        <a:xfrm>
          <a:off x="2019300" y="9858415"/>
          <a:ext cx="889000" cy="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85765</xdr:rowOff>
    </xdr:from>
    <xdr:to>
      <xdr:col>10</xdr:col>
      <xdr:colOff>114300</xdr:colOff>
      <xdr:row>57</xdr:row>
      <xdr:rowOff>132272</xdr:rowOff>
    </xdr:to>
    <xdr:cxnSp macro="">
      <xdr:nvCxnSpPr>
        <xdr:cNvPr id="128" name="直線コネクタ 127"/>
        <xdr:cNvCxnSpPr/>
      </xdr:nvCxnSpPr>
      <xdr:spPr>
        <a:xfrm flipV="1">
          <a:off x="1130300" y="9858415"/>
          <a:ext cx="8890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37526</xdr:rowOff>
    </xdr:from>
    <xdr:to>
      <xdr:col>24</xdr:col>
      <xdr:colOff>114300</xdr:colOff>
      <xdr:row>57</xdr:row>
      <xdr:rowOff>139126</xdr:rowOff>
    </xdr:to>
    <xdr:sp macro="" textlink="">
      <xdr:nvSpPr>
        <xdr:cNvPr id="138" name="楕円 137"/>
        <xdr:cNvSpPr/>
      </xdr:nvSpPr>
      <xdr:spPr>
        <a:xfrm>
          <a:off x="45847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15953</xdr:rowOff>
    </xdr:from>
    <xdr:ext cx="599010" cy="259045"/>
    <xdr:sp macro="" textlink="">
      <xdr:nvSpPr>
        <xdr:cNvPr id="139" name="物件費該当値テキスト"/>
        <xdr:cNvSpPr txBox="1"/>
      </xdr:nvSpPr>
      <xdr:spPr>
        <a:xfrm>
          <a:off x="4686300" y="978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86117</xdr:rowOff>
    </xdr:from>
    <xdr:to>
      <xdr:col>20</xdr:col>
      <xdr:colOff>38100</xdr:colOff>
      <xdr:row>58</xdr:row>
      <xdr:rowOff>16267</xdr:rowOff>
    </xdr:to>
    <xdr:sp macro="" textlink="">
      <xdr:nvSpPr>
        <xdr:cNvPr id="140" name="楕円 139"/>
        <xdr:cNvSpPr/>
      </xdr:nvSpPr>
      <xdr:spPr>
        <a:xfrm>
          <a:off x="3746500" y="985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7394</xdr:rowOff>
    </xdr:from>
    <xdr:ext cx="599010" cy="259045"/>
    <xdr:sp macro="" textlink="">
      <xdr:nvSpPr>
        <xdr:cNvPr id="141" name="テキスト ボックス 140"/>
        <xdr:cNvSpPr txBox="1"/>
      </xdr:nvSpPr>
      <xdr:spPr>
        <a:xfrm>
          <a:off x="3497795" y="995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91904</xdr:rowOff>
    </xdr:from>
    <xdr:to>
      <xdr:col>15</xdr:col>
      <xdr:colOff>101600</xdr:colOff>
      <xdr:row>58</xdr:row>
      <xdr:rowOff>22054</xdr:rowOff>
    </xdr:to>
    <xdr:sp macro="" textlink="">
      <xdr:nvSpPr>
        <xdr:cNvPr id="142" name="楕円 141"/>
        <xdr:cNvSpPr/>
      </xdr:nvSpPr>
      <xdr:spPr>
        <a:xfrm>
          <a:off x="2857500" y="98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13181</xdr:rowOff>
    </xdr:from>
    <xdr:ext cx="599010" cy="259045"/>
    <xdr:sp macro="" textlink="">
      <xdr:nvSpPr>
        <xdr:cNvPr id="143" name="テキスト ボックス 142"/>
        <xdr:cNvSpPr txBox="1"/>
      </xdr:nvSpPr>
      <xdr:spPr>
        <a:xfrm>
          <a:off x="2608795" y="995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34965</xdr:rowOff>
    </xdr:from>
    <xdr:to>
      <xdr:col>10</xdr:col>
      <xdr:colOff>165100</xdr:colOff>
      <xdr:row>57</xdr:row>
      <xdr:rowOff>136565</xdr:rowOff>
    </xdr:to>
    <xdr:sp macro="" textlink="">
      <xdr:nvSpPr>
        <xdr:cNvPr id="144" name="楕円 143"/>
        <xdr:cNvSpPr/>
      </xdr:nvSpPr>
      <xdr:spPr>
        <a:xfrm>
          <a:off x="1968500" y="9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153092</xdr:rowOff>
    </xdr:from>
    <xdr:ext cx="599010" cy="259045"/>
    <xdr:sp macro="" textlink="">
      <xdr:nvSpPr>
        <xdr:cNvPr id="145" name="テキスト ボックス 144"/>
        <xdr:cNvSpPr txBox="1"/>
      </xdr:nvSpPr>
      <xdr:spPr>
        <a:xfrm>
          <a:off x="1719795" y="95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81472</xdr:rowOff>
    </xdr:from>
    <xdr:to>
      <xdr:col>6</xdr:col>
      <xdr:colOff>38100</xdr:colOff>
      <xdr:row>58</xdr:row>
      <xdr:rowOff>11622</xdr:rowOff>
    </xdr:to>
    <xdr:sp macro="" textlink="">
      <xdr:nvSpPr>
        <xdr:cNvPr id="146" name="楕円 145"/>
        <xdr:cNvSpPr/>
      </xdr:nvSpPr>
      <xdr:spPr>
        <a:xfrm>
          <a:off x="1079500" y="98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2749</xdr:rowOff>
    </xdr:from>
    <xdr:ext cx="599010" cy="259045"/>
    <xdr:sp macro="" textlink="">
      <xdr:nvSpPr>
        <xdr:cNvPr id="147" name="テキスト ボックス 146"/>
        <xdr:cNvSpPr txBox="1"/>
      </xdr:nvSpPr>
      <xdr:spPr>
        <a:xfrm>
          <a:off x="830795" y="994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54688</xdr:rowOff>
    </xdr:from>
    <xdr:to>
      <xdr:col>24</xdr:col>
      <xdr:colOff>63500</xdr:colOff>
      <xdr:row>78</xdr:row>
      <xdr:rowOff>80465</xdr:rowOff>
    </xdr:to>
    <xdr:cxnSp macro="">
      <xdr:nvCxnSpPr>
        <xdr:cNvPr id="174" name="直線コネクタ 173"/>
        <xdr:cNvCxnSpPr/>
      </xdr:nvCxnSpPr>
      <xdr:spPr>
        <a:xfrm flipV="1">
          <a:off x="3797300" y="13256338"/>
          <a:ext cx="838200" cy="19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80465</xdr:rowOff>
    </xdr:from>
    <xdr:to>
      <xdr:col>19</xdr:col>
      <xdr:colOff>177800</xdr:colOff>
      <xdr:row>78</xdr:row>
      <xdr:rowOff>97431</xdr:rowOff>
    </xdr:to>
    <xdr:cxnSp macro="">
      <xdr:nvCxnSpPr>
        <xdr:cNvPr id="177" name="直線コネクタ 176"/>
        <xdr:cNvCxnSpPr/>
      </xdr:nvCxnSpPr>
      <xdr:spPr>
        <a:xfrm flipV="1">
          <a:off x="2908300" y="13453565"/>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97405</xdr:rowOff>
    </xdr:from>
    <xdr:to>
      <xdr:col>15</xdr:col>
      <xdr:colOff>50800</xdr:colOff>
      <xdr:row>78</xdr:row>
      <xdr:rowOff>97431</xdr:rowOff>
    </xdr:to>
    <xdr:cxnSp macro="">
      <xdr:nvCxnSpPr>
        <xdr:cNvPr id="180" name="直線コネクタ 179"/>
        <xdr:cNvCxnSpPr/>
      </xdr:nvCxnSpPr>
      <xdr:spPr>
        <a:xfrm>
          <a:off x="2019300" y="1347050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96179</xdr:rowOff>
    </xdr:from>
    <xdr:to>
      <xdr:col>10</xdr:col>
      <xdr:colOff>114300</xdr:colOff>
      <xdr:row>78</xdr:row>
      <xdr:rowOff>97405</xdr:rowOff>
    </xdr:to>
    <xdr:cxnSp macro="">
      <xdr:nvCxnSpPr>
        <xdr:cNvPr id="183" name="直線コネクタ 182"/>
        <xdr:cNvCxnSpPr/>
      </xdr:nvCxnSpPr>
      <xdr:spPr>
        <a:xfrm>
          <a:off x="1130300" y="13469279"/>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3888</xdr:rowOff>
    </xdr:from>
    <xdr:to>
      <xdr:col>24</xdr:col>
      <xdr:colOff>114300</xdr:colOff>
      <xdr:row>77</xdr:row>
      <xdr:rowOff>105488</xdr:rowOff>
    </xdr:to>
    <xdr:sp macro="" textlink="">
      <xdr:nvSpPr>
        <xdr:cNvPr id="193" name="楕円 192"/>
        <xdr:cNvSpPr/>
      </xdr:nvSpPr>
      <xdr:spPr>
        <a:xfrm>
          <a:off x="4584700" y="132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26765</xdr:rowOff>
    </xdr:from>
    <xdr:ext cx="534377" cy="259045"/>
    <xdr:sp macro="" textlink="">
      <xdr:nvSpPr>
        <xdr:cNvPr id="194" name="維持補修費該当値テキスト"/>
        <xdr:cNvSpPr txBox="1"/>
      </xdr:nvSpPr>
      <xdr:spPr>
        <a:xfrm>
          <a:off x="4686300" y="1305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29665</xdr:rowOff>
    </xdr:from>
    <xdr:to>
      <xdr:col>20</xdr:col>
      <xdr:colOff>38100</xdr:colOff>
      <xdr:row>78</xdr:row>
      <xdr:rowOff>131265</xdr:rowOff>
    </xdr:to>
    <xdr:sp macro="" textlink="">
      <xdr:nvSpPr>
        <xdr:cNvPr id="195" name="楕円 194"/>
        <xdr:cNvSpPr/>
      </xdr:nvSpPr>
      <xdr:spPr>
        <a:xfrm>
          <a:off x="3746500" y="134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122392</xdr:rowOff>
    </xdr:from>
    <xdr:ext cx="534377" cy="259045"/>
    <xdr:sp macro="" textlink="">
      <xdr:nvSpPr>
        <xdr:cNvPr id="196" name="テキスト ボックス 195"/>
        <xdr:cNvSpPr txBox="1"/>
      </xdr:nvSpPr>
      <xdr:spPr>
        <a:xfrm>
          <a:off x="3530111" y="134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46631</xdr:rowOff>
    </xdr:from>
    <xdr:to>
      <xdr:col>15</xdr:col>
      <xdr:colOff>101600</xdr:colOff>
      <xdr:row>78</xdr:row>
      <xdr:rowOff>148231</xdr:rowOff>
    </xdr:to>
    <xdr:sp macro="" textlink="">
      <xdr:nvSpPr>
        <xdr:cNvPr id="197" name="楕円 196"/>
        <xdr:cNvSpPr/>
      </xdr:nvSpPr>
      <xdr:spPr>
        <a:xfrm>
          <a:off x="2857500" y="134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139358</xdr:rowOff>
    </xdr:from>
    <xdr:ext cx="469744" cy="259045"/>
    <xdr:sp macro="" textlink="">
      <xdr:nvSpPr>
        <xdr:cNvPr id="198" name="テキスト ボックス 197"/>
        <xdr:cNvSpPr txBox="1"/>
      </xdr:nvSpPr>
      <xdr:spPr>
        <a:xfrm>
          <a:off x="2673428" y="1351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46605</xdr:rowOff>
    </xdr:from>
    <xdr:to>
      <xdr:col>10</xdr:col>
      <xdr:colOff>165100</xdr:colOff>
      <xdr:row>78</xdr:row>
      <xdr:rowOff>148205</xdr:rowOff>
    </xdr:to>
    <xdr:sp macro="" textlink="">
      <xdr:nvSpPr>
        <xdr:cNvPr id="199" name="楕円 198"/>
        <xdr:cNvSpPr/>
      </xdr:nvSpPr>
      <xdr:spPr>
        <a:xfrm>
          <a:off x="1968500" y="134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139332</xdr:rowOff>
    </xdr:from>
    <xdr:ext cx="469744" cy="259045"/>
    <xdr:sp macro="" textlink="">
      <xdr:nvSpPr>
        <xdr:cNvPr id="200" name="テキスト ボックス 199"/>
        <xdr:cNvSpPr txBox="1"/>
      </xdr:nvSpPr>
      <xdr:spPr>
        <a:xfrm>
          <a:off x="1784428" y="135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45379</xdr:rowOff>
    </xdr:from>
    <xdr:to>
      <xdr:col>6</xdr:col>
      <xdr:colOff>38100</xdr:colOff>
      <xdr:row>78</xdr:row>
      <xdr:rowOff>146979</xdr:rowOff>
    </xdr:to>
    <xdr:sp macro="" textlink="">
      <xdr:nvSpPr>
        <xdr:cNvPr id="201" name="楕円 200"/>
        <xdr:cNvSpPr/>
      </xdr:nvSpPr>
      <xdr:spPr>
        <a:xfrm>
          <a:off x="1079500" y="134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138106</xdr:rowOff>
    </xdr:from>
    <xdr:ext cx="469744" cy="259045"/>
    <xdr:sp macro="" textlink="">
      <xdr:nvSpPr>
        <xdr:cNvPr id="202" name="テキスト ボックス 201"/>
        <xdr:cNvSpPr txBox="1"/>
      </xdr:nvSpPr>
      <xdr:spPr>
        <a:xfrm>
          <a:off x="895428" y="135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8643</xdr:rowOff>
    </xdr:from>
    <xdr:to>
      <xdr:col>24</xdr:col>
      <xdr:colOff>63500</xdr:colOff>
      <xdr:row>96</xdr:row>
      <xdr:rowOff>43436</xdr:rowOff>
    </xdr:to>
    <xdr:cxnSp macro="">
      <xdr:nvCxnSpPr>
        <xdr:cNvPr id="231" name="直線コネクタ 230"/>
        <xdr:cNvCxnSpPr/>
      </xdr:nvCxnSpPr>
      <xdr:spPr>
        <a:xfrm flipV="1">
          <a:off x="3797300" y="16467843"/>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41980</xdr:rowOff>
    </xdr:from>
    <xdr:to>
      <xdr:col>19</xdr:col>
      <xdr:colOff>177800</xdr:colOff>
      <xdr:row>96</xdr:row>
      <xdr:rowOff>43436</xdr:rowOff>
    </xdr:to>
    <xdr:cxnSp macro="">
      <xdr:nvCxnSpPr>
        <xdr:cNvPr id="234" name="直線コネクタ 233"/>
        <xdr:cNvCxnSpPr/>
      </xdr:nvCxnSpPr>
      <xdr:spPr>
        <a:xfrm>
          <a:off x="2908300" y="16501180"/>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27846</xdr:rowOff>
    </xdr:from>
    <xdr:to>
      <xdr:col>15</xdr:col>
      <xdr:colOff>50800</xdr:colOff>
      <xdr:row>96</xdr:row>
      <xdr:rowOff>41980</xdr:rowOff>
    </xdr:to>
    <xdr:cxnSp macro="">
      <xdr:nvCxnSpPr>
        <xdr:cNvPr id="237" name="直線コネクタ 236"/>
        <xdr:cNvCxnSpPr/>
      </xdr:nvCxnSpPr>
      <xdr:spPr>
        <a:xfrm>
          <a:off x="2019300" y="16487046"/>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23426</xdr:rowOff>
    </xdr:from>
    <xdr:to>
      <xdr:col>10</xdr:col>
      <xdr:colOff>114300</xdr:colOff>
      <xdr:row>96</xdr:row>
      <xdr:rowOff>27846</xdr:rowOff>
    </xdr:to>
    <xdr:cxnSp macro="">
      <xdr:nvCxnSpPr>
        <xdr:cNvPr id="240" name="直線コネクタ 239"/>
        <xdr:cNvCxnSpPr/>
      </xdr:nvCxnSpPr>
      <xdr:spPr>
        <a:xfrm>
          <a:off x="1130300" y="1648262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129293</xdr:rowOff>
    </xdr:from>
    <xdr:to>
      <xdr:col>24</xdr:col>
      <xdr:colOff>114300</xdr:colOff>
      <xdr:row>96</xdr:row>
      <xdr:rowOff>59443</xdr:rowOff>
    </xdr:to>
    <xdr:sp macro="" textlink="">
      <xdr:nvSpPr>
        <xdr:cNvPr id="250" name="楕円 249"/>
        <xdr:cNvSpPr/>
      </xdr:nvSpPr>
      <xdr:spPr>
        <a:xfrm>
          <a:off x="4584700" y="164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107720</xdr:rowOff>
    </xdr:from>
    <xdr:ext cx="534377" cy="259045"/>
    <xdr:sp macro="" textlink="">
      <xdr:nvSpPr>
        <xdr:cNvPr id="251" name="扶助費該当値テキスト"/>
        <xdr:cNvSpPr txBox="1"/>
      </xdr:nvSpPr>
      <xdr:spPr>
        <a:xfrm>
          <a:off x="4686300" y="163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164086</xdr:rowOff>
    </xdr:from>
    <xdr:to>
      <xdr:col>20</xdr:col>
      <xdr:colOff>38100</xdr:colOff>
      <xdr:row>96</xdr:row>
      <xdr:rowOff>94236</xdr:rowOff>
    </xdr:to>
    <xdr:sp macro="" textlink="">
      <xdr:nvSpPr>
        <xdr:cNvPr id="252" name="楕円 251"/>
        <xdr:cNvSpPr/>
      </xdr:nvSpPr>
      <xdr:spPr>
        <a:xfrm>
          <a:off x="3746500" y="16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85363</xdr:rowOff>
    </xdr:from>
    <xdr:ext cx="534377" cy="259045"/>
    <xdr:sp macro="" textlink="">
      <xdr:nvSpPr>
        <xdr:cNvPr id="253" name="テキスト ボックス 252"/>
        <xdr:cNvSpPr txBox="1"/>
      </xdr:nvSpPr>
      <xdr:spPr>
        <a:xfrm>
          <a:off x="3530111" y="165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162630</xdr:rowOff>
    </xdr:from>
    <xdr:to>
      <xdr:col>15</xdr:col>
      <xdr:colOff>101600</xdr:colOff>
      <xdr:row>96</xdr:row>
      <xdr:rowOff>92780</xdr:rowOff>
    </xdr:to>
    <xdr:sp macro="" textlink="">
      <xdr:nvSpPr>
        <xdr:cNvPr id="254" name="楕円 253"/>
        <xdr:cNvSpPr/>
      </xdr:nvSpPr>
      <xdr:spPr>
        <a:xfrm>
          <a:off x="2857500" y="164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83907</xdr:rowOff>
    </xdr:from>
    <xdr:ext cx="534377" cy="259045"/>
    <xdr:sp macro="" textlink="">
      <xdr:nvSpPr>
        <xdr:cNvPr id="255" name="テキスト ボックス 254"/>
        <xdr:cNvSpPr txBox="1"/>
      </xdr:nvSpPr>
      <xdr:spPr>
        <a:xfrm>
          <a:off x="2641111" y="165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148496</xdr:rowOff>
    </xdr:from>
    <xdr:to>
      <xdr:col>10</xdr:col>
      <xdr:colOff>165100</xdr:colOff>
      <xdr:row>96</xdr:row>
      <xdr:rowOff>78646</xdr:rowOff>
    </xdr:to>
    <xdr:sp macro="" textlink="">
      <xdr:nvSpPr>
        <xdr:cNvPr id="256" name="楕円 255"/>
        <xdr:cNvSpPr/>
      </xdr:nvSpPr>
      <xdr:spPr>
        <a:xfrm>
          <a:off x="1968500" y="164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95173</xdr:rowOff>
    </xdr:from>
    <xdr:ext cx="534377" cy="259045"/>
    <xdr:sp macro="" textlink="">
      <xdr:nvSpPr>
        <xdr:cNvPr id="257" name="テキスト ボックス 256"/>
        <xdr:cNvSpPr txBox="1"/>
      </xdr:nvSpPr>
      <xdr:spPr>
        <a:xfrm>
          <a:off x="1752111" y="162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144076</xdr:rowOff>
    </xdr:from>
    <xdr:to>
      <xdr:col>6</xdr:col>
      <xdr:colOff>38100</xdr:colOff>
      <xdr:row>96</xdr:row>
      <xdr:rowOff>74226</xdr:rowOff>
    </xdr:to>
    <xdr:sp macro="" textlink="">
      <xdr:nvSpPr>
        <xdr:cNvPr id="258" name="楕円 257"/>
        <xdr:cNvSpPr/>
      </xdr:nvSpPr>
      <xdr:spPr>
        <a:xfrm>
          <a:off x="1079500" y="164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90753</xdr:rowOff>
    </xdr:from>
    <xdr:ext cx="534377" cy="259045"/>
    <xdr:sp macro="" textlink="">
      <xdr:nvSpPr>
        <xdr:cNvPr id="259" name="テキスト ボックス 258"/>
        <xdr:cNvSpPr txBox="1"/>
      </xdr:nvSpPr>
      <xdr:spPr>
        <a:xfrm>
          <a:off x="863111" y="162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83937</xdr:rowOff>
    </xdr:from>
    <xdr:to>
      <xdr:col>55</xdr:col>
      <xdr:colOff>0</xdr:colOff>
      <xdr:row>35</xdr:row>
      <xdr:rowOff>109350</xdr:rowOff>
    </xdr:to>
    <xdr:cxnSp macro="">
      <xdr:nvCxnSpPr>
        <xdr:cNvPr id="288" name="直線コネクタ 287"/>
        <xdr:cNvCxnSpPr/>
      </xdr:nvCxnSpPr>
      <xdr:spPr>
        <a:xfrm>
          <a:off x="9639300" y="5913237"/>
          <a:ext cx="838200" cy="1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83937</xdr:rowOff>
    </xdr:from>
    <xdr:to>
      <xdr:col>50</xdr:col>
      <xdr:colOff>114300</xdr:colOff>
      <xdr:row>36</xdr:row>
      <xdr:rowOff>101531</xdr:rowOff>
    </xdr:to>
    <xdr:cxnSp macro="">
      <xdr:nvCxnSpPr>
        <xdr:cNvPr id="291" name="直線コネクタ 290"/>
        <xdr:cNvCxnSpPr/>
      </xdr:nvCxnSpPr>
      <xdr:spPr>
        <a:xfrm flipV="1">
          <a:off x="8750300" y="5913237"/>
          <a:ext cx="889000" cy="3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101531</xdr:rowOff>
    </xdr:from>
    <xdr:to>
      <xdr:col>45</xdr:col>
      <xdr:colOff>177800</xdr:colOff>
      <xdr:row>36</xdr:row>
      <xdr:rowOff>129667</xdr:rowOff>
    </xdr:to>
    <xdr:cxnSp macro="">
      <xdr:nvCxnSpPr>
        <xdr:cNvPr id="294" name="直線コネクタ 293"/>
        <xdr:cNvCxnSpPr/>
      </xdr:nvCxnSpPr>
      <xdr:spPr>
        <a:xfrm flipV="1">
          <a:off x="7861300" y="6273731"/>
          <a:ext cx="8890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60065</xdr:rowOff>
    </xdr:from>
    <xdr:to>
      <xdr:col>41</xdr:col>
      <xdr:colOff>50800</xdr:colOff>
      <xdr:row>36</xdr:row>
      <xdr:rowOff>129667</xdr:rowOff>
    </xdr:to>
    <xdr:cxnSp macro="">
      <xdr:nvCxnSpPr>
        <xdr:cNvPr id="297" name="直線コネクタ 296"/>
        <xdr:cNvCxnSpPr/>
      </xdr:nvCxnSpPr>
      <xdr:spPr>
        <a:xfrm>
          <a:off x="6972300" y="6232265"/>
          <a:ext cx="889000" cy="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58550</xdr:rowOff>
    </xdr:from>
    <xdr:to>
      <xdr:col>55</xdr:col>
      <xdr:colOff>50800</xdr:colOff>
      <xdr:row>35</xdr:row>
      <xdr:rowOff>160150</xdr:rowOff>
    </xdr:to>
    <xdr:sp macro="" textlink="">
      <xdr:nvSpPr>
        <xdr:cNvPr id="307" name="楕円 306"/>
        <xdr:cNvSpPr/>
      </xdr:nvSpPr>
      <xdr:spPr>
        <a:xfrm>
          <a:off x="10426700" y="60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81427</xdr:rowOff>
    </xdr:from>
    <xdr:ext cx="599010" cy="259045"/>
    <xdr:sp macro="" textlink="">
      <xdr:nvSpPr>
        <xdr:cNvPr id="308" name="補助費等該当値テキスト"/>
        <xdr:cNvSpPr txBox="1"/>
      </xdr:nvSpPr>
      <xdr:spPr>
        <a:xfrm>
          <a:off x="10528300" y="591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33137</xdr:rowOff>
    </xdr:from>
    <xdr:to>
      <xdr:col>50</xdr:col>
      <xdr:colOff>165100</xdr:colOff>
      <xdr:row>34</xdr:row>
      <xdr:rowOff>134737</xdr:rowOff>
    </xdr:to>
    <xdr:sp macro="" textlink="">
      <xdr:nvSpPr>
        <xdr:cNvPr id="309" name="楕円 308"/>
        <xdr:cNvSpPr/>
      </xdr:nvSpPr>
      <xdr:spPr>
        <a:xfrm>
          <a:off x="9588500" y="5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151264</xdr:rowOff>
    </xdr:from>
    <xdr:ext cx="599010" cy="259045"/>
    <xdr:sp macro="" textlink="">
      <xdr:nvSpPr>
        <xdr:cNvPr id="310" name="テキスト ボックス 309"/>
        <xdr:cNvSpPr txBox="1"/>
      </xdr:nvSpPr>
      <xdr:spPr>
        <a:xfrm>
          <a:off x="9339795" y="56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50731</xdr:rowOff>
    </xdr:from>
    <xdr:to>
      <xdr:col>46</xdr:col>
      <xdr:colOff>38100</xdr:colOff>
      <xdr:row>36</xdr:row>
      <xdr:rowOff>152331</xdr:rowOff>
    </xdr:to>
    <xdr:sp macro="" textlink="">
      <xdr:nvSpPr>
        <xdr:cNvPr id="311" name="楕円 310"/>
        <xdr:cNvSpPr/>
      </xdr:nvSpPr>
      <xdr:spPr>
        <a:xfrm>
          <a:off x="8699500" y="6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168858</xdr:rowOff>
    </xdr:from>
    <xdr:ext cx="599010" cy="259045"/>
    <xdr:sp macro="" textlink="">
      <xdr:nvSpPr>
        <xdr:cNvPr id="312" name="テキスト ボックス 311"/>
        <xdr:cNvSpPr txBox="1"/>
      </xdr:nvSpPr>
      <xdr:spPr>
        <a:xfrm>
          <a:off x="8450795" y="599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78867</xdr:rowOff>
    </xdr:from>
    <xdr:to>
      <xdr:col>41</xdr:col>
      <xdr:colOff>101600</xdr:colOff>
      <xdr:row>37</xdr:row>
      <xdr:rowOff>9017</xdr:rowOff>
    </xdr:to>
    <xdr:sp macro="" textlink="">
      <xdr:nvSpPr>
        <xdr:cNvPr id="313" name="楕円 312"/>
        <xdr:cNvSpPr/>
      </xdr:nvSpPr>
      <xdr:spPr>
        <a:xfrm>
          <a:off x="7810500" y="62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25544</xdr:rowOff>
    </xdr:from>
    <xdr:ext cx="599010" cy="259045"/>
    <xdr:sp macro="" textlink="">
      <xdr:nvSpPr>
        <xdr:cNvPr id="314" name="テキスト ボックス 313"/>
        <xdr:cNvSpPr txBox="1"/>
      </xdr:nvSpPr>
      <xdr:spPr>
        <a:xfrm>
          <a:off x="7561795" y="60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9265</xdr:rowOff>
    </xdr:from>
    <xdr:to>
      <xdr:col>36</xdr:col>
      <xdr:colOff>165100</xdr:colOff>
      <xdr:row>36</xdr:row>
      <xdr:rowOff>110865</xdr:rowOff>
    </xdr:to>
    <xdr:sp macro="" textlink="">
      <xdr:nvSpPr>
        <xdr:cNvPr id="315" name="楕円 314"/>
        <xdr:cNvSpPr/>
      </xdr:nvSpPr>
      <xdr:spPr>
        <a:xfrm>
          <a:off x="6921500" y="61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127392</xdr:rowOff>
    </xdr:from>
    <xdr:ext cx="599010" cy="259045"/>
    <xdr:sp macro="" textlink="">
      <xdr:nvSpPr>
        <xdr:cNvPr id="316" name="テキスト ボックス 315"/>
        <xdr:cNvSpPr txBox="1"/>
      </xdr:nvSpPr>
      <xdr:spPr>
        <a:xfrm>
          <a:off x="6672795" y="595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78659</xdr:rowOff>
    </xdr:from>
    <xdr:to>
      <xdr:col>55</xdr:col>
      <xdr:colOff>0</xdr:colOff>
      <xdr:row>58</xdr:row>
      <xdr:rowOff>85960</xdr:rowOff>
    </xdr:to>
    <xdr:cxnSp macro="">
      <xdr:nvCxnSpPr>
        <xdr:cNvPr id="343" name="直線コネクタ 342"/>
        <xdr:cNvCxnSpPr/>
      </xdr:nvCxnSpPr>
      <xdr:spPr>
        <a:xfrm flipV="1">
          <a:off x="9639300" y="10022759"/>
          <a:ext cx="8382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68670</xdr:rowOff>
    </xdr:from>
    <xdr:to>
      <xdr:col>50</xdr:col>
      <xdr:colOff>114300</xdr:colOff>
      <xdr:row>58</xdr:row>
      <xdr:rowOff>85960</xdr:rowOff>
    </xdr:to>
    <xdr:cxnSp macro="">
      <xdr:nvCxnSpPr>
        <xdr:cNvPr id="346" name="直線コネクタ 345"/>
        <xdr:cNvCxnSpPr/>
      </xdr:nvCxnSpPr>
      <xdr:spPr>
        <a:xfrm>
          <a:off x="8750300" y="10012770"/>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62788</xdr:rowOff>
    </xdr:from>
    <xdr:to>
      <xdr:col>45</xdr:col>
      <xdr:colOff>177800</xdr:colOff>
      <xdr:row>58</xdr:row>
      <xdr:rowOff>68670</xdr:rowOff>
    </xdr:to>
    <xdr:cxnSp macro="">
      <xdr:nvCxnSpPr>
        <xdr:cNvPr id="349" name="直線コネクタ 348"/>
        <xdr:cNvCxnSpPr/>
      </xdr:nvCxnSpPr>
      <xdr:spPr>
        <a:xfrm>
          <a:off x="7861300" y="10006888"/>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27170</xdr:rowOff>
    </xdr:from>
    <xdr:to>
      <xdr:col>41</xdr:col>
      <xdr:colOff>50800</xdr:colOff>
      <xdr:row>58</xdr:row>
      <xdr:rowOff>62788</xdr:rowOff>
    </xdr:to>
    <xdr:cxnSp macro="">
      <xdr:nvCxnSpPr>
        <xdr:cNvPr id="352" name="直線コネクタ 351"/>
        <xdr:cNvCxnSpPr/>
      </xdr:nvCxnSpPr>
      <xdr:spPr>
        <a:xfrm>
          <a:off x="6972300" y="9971270"/>
          <a:ext cx="889000" cy="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27859</xdr:rowOff>
    </xdr:from>
    <xdr:to>
      <xdr:col>55</xdr:col>
      <xdr:colOff>50800</xdr:colOff>
      <xdr:row>58</xdr:row>
      <xdr:rowOff>129459</xdr:rowOff>
    </xdr:to>
    <xdr:sp macro="" textlink="">
      <xdr:nvSpPr>
        <xdr:cNvPr id="362" name="楕円 361"/>
        <xdr:cNvSpPr/>
      </xdr:nvSpPr>
      <xdr:spPr>
        <a:xfrm>
          <a:off x="10426700" y="99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3899</xdr:rowOff>
    </xdr:from>
    <xdr:ext cx="599010" cy="259045"/>
    <xdr:sp macro="" textlink="">
      <xdr:nvSpPr>
        <xdr:cNvPr id="363" name="普通建設事業費該当値テキスト"/>
        <xdr:cNvSpPr txBox="1"/>
      </xdr:nvSpPr>
      <xdr:spPr>
        <a:xfrm>
          <a:off x="10528300" y="99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35160</xdr:rowOff>
    </xdr:from>
    <xdr:to>
      <xdr:col>50</xdr:col>
      <xdr:colOff>165100</xdr:colOff>
      <xdr:row>58</xdr:row>
      <xdr:rowOff>136760</xdr:rowOff>
    </xdr:to>
    <xdr:sp macro="" textlink="">
      <xdr:nvSpPr>
        <xdr:cNvPr id="364" name="楕円 363"/>
        <xdr:cNvSpPr/>
      </xdr:nvSpPr>
      <xdr:spPr>
        <a:xfrm>
          <a:off x="9588500" y="99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127887</xdr:rowOff>
    </xdr:from>
    <xdr:ext cx="599010" cy="259045"/>
    <xdr:sp macro="" textlink="">
      <xdr:nvSpPr>
        <xdr:cNvPr id="365" name="テキスト ボックス 364"/>
        <xdr:cNvSpPr txBox="1"/>
      </xdr:nvSpPr>
      <xdr:spPr>
        <a:xfrm>
          <a:off x="9339795" y="100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17870</xdr:rowOff>
    </xdr:from>
    <xdr:to>
      <xdr:col>46</xdr:col>
      <xdr:colOff>38100</xdr:colOff>
      <xdr:row>58</xdr:row>
      <xdr:rowOff>119470</xdr:rowOff>
    </xdr:to>
    <xdr:sp macro="" textlink="">
      <xdr:nvSpPr>
        <xdr:cNvPr id="366" name="楕円 365"/>
        <xdr:cNvSpPr/>
      </xdr:nvSpPr>
      <xdr:spPr>
        <a:xfrm>
          <a:off x="8699500" y="99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135997</xdr:rowOff>
    </xdr:from>
    <xdr:ext cx="599010" cy="259045"/>
    <xdr:sp macro="" textlink="">
      <xdr:nvSpPr>
        <xdr:cNvPr id="367" name="テキスト ボックス 366"/>
        <xdr:cNvSpPr txBox="1"/>
      </xdr:nvSpPr>
      <xdr:spPr>
        <a:xfrm>
          <a:off x="8450795" y="973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11988</xdr:rowOff>
    </xdr:from>
    <xdr:to>
      <xdr:col>41</xdr:col>
      <xdr:colOff>101600</xdr:colOff>
      <xdr:row>58</xdr:row>
      <xdr:rowOff>113588</xdr:rowOff>
    </xdr:to>
    <xdr:sp macro="" textlink="">
      <xdr:nvSpPr>
        <xdr:cNvPr id="368" name="楕円 367"/>
        <xdr:cNvSpPr/>
      </xdr:nvSpPr>
      <xdr:spPr>
        <a:xfrm>
          <a:off x="7810500" y="99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130115</xdr:rowOff>
    </xdr:from>
    <xdr:ext cx="599010" cy="259045"/>
    <xdr:sp macro="" textlink="">
      <xdr:nvSpPr>
        <xdr:cNvPr id="369" name="テキスト ボックス 368"/>
        <xdr:cNvSpPr txBox="1"/>
      </xdr:nvSpPr>
      <xdr:spPr>
        <a:xfrm>
          <a:off x="7561795" y="973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147820</xdr:rowOff>
    </xdr:from>
    <xdr:to>
      <xdr:col>36</xdr:col>
      <xdr:colOff>165100</xdr:colOff>
      <xdr:row>58</xdr:row>
      <xdr:rowOff>77970</xdr:rowOff>
    </xdr:to>
    <xdr:sp macro="" textlink="">
      <xdr:nvSpPr>
        <xdr:cNvPr id="370" name="楕円 369"/>
        <xdr:cNvSpPr/>
      </xdr:nvSpPr>
      <xdr:spPr>
        <a:xfrm>
          <a:off x="6921500" y="9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94497</xdr:rowOff>
    </xdr:from>
    <xdr:ext cx="599010" cy="259045"/>
    <xdr:sp macro="" textlink="">
      <xdr:nvSpPr>
        <xdr:cNvPr id="371" name="テキスト ボックス 370"/>
        <xdr:cNvSpPr txBox="1"/>
      </xdr:nvSpPr>
      <xdr:spPr>
        <a:xfrm>
          <a:off x="6672795" y="969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122389</xdr:rowOff>
    </xdr:from>
    <xdr:to>
      <xdr:col>55</xdr:col>
      <xdr:colOff>0</xdr:colOff>
      <xdr:row>78</xdr:row>
      <xdr:rowOff>133359</xdr:rowOff>
    </xdr:to>
    <xdr:cxnSp macro="">
      <xdr:nvCxnSpPr>
        <xdr:cNvPr id="398" name="直線コネクタ 397"/>
        <xdr:cNvCxnSpPr/>
      </xdr:nvCxnSpPr>
      <xdr:spPr>
        <a:xfrm flipV="1">
          <a:off x="9639300" y="13495489"/>
          <a:ext cx="8382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110065</xdr:rowOff>
    </xdr:from>
    <xdr:to>
      <xdr:col>50</xdr:col>
      <xdr:colOff>114300</xdr:colOff>
      <xdr:row>78</xdr:row>
      <xdr:rowOff>133359</xdr:rowOff>
    </xdr:to>
    <xdr:cxnSp macro="">
      <xdr:nvCxnSpPr>
        <xdr:cNvPr id="401" name="直線コネクタ 400"/>
        <xdr:cNvCxnSpPr/>
      </xdr:nvCxnSpPr>
      <xdr:spPr>
        <a:xfrm>
          <a:off x="8750300" y="13483165"/>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110065</xdr:rowOff>
    </xdr:from>
    <xdr:to>
      <xdr:col>45</xdr:col>
      <xdr:colOff>177800</xdr:colOff>
      <xdr:row>78</xdr:row>
      <xdr:rowOff>137885</xdr:rowOff>
    </xdr:to>
    <xdr:cxnSp macro="">
      <xdr:nvCxnSpPr>
        <xdr:cNvPr id="404" name="直線コネクタ 403"/>
        <xdr:cNvCxnSpPr/>
      </xdr:nvCxnSpPr>
      <xdr:spPr>
        <a:xfrm flipV="1">
          <a:off x="7861300" y="13483165"/>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124941</xdr:rowOff>
    </xdr:from>
    <xdr:to>
      <xdr:col>41</xdr:col>
      <xdr:colOff>50800</xdr:colOff>
      <xdr:row>78</xdr:row>
      <xdr:rowOff>137885</xdr:rowOff>
    </xdr:to>
    <xdr:cxnSp macro="">
      <xdr:nvCxnSpPr>
        <xdr:cNvPr id="407" name="直線コネクタ 406"/>
        <xdr:cNvCxnSpPr/>
      </xdr:nvCxnSpPr>
      <xdr:spPr>
        <a:xfrm>
          <a:off x="6972300" y="13498041"/>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71589</xdr:rowOff>
    </xdr:from>
    <xdr:to>
      <xdr:col>55</xdr:col>
      <xdr:colOff>50800</xdr:colOff>
      <xdr:row>79</xdr:row>
      <xdr:rowOff>1739</xdr:rowOff>
    </xdr:to>
    <xdr:sp macro="" textlink="">
      <xdr:nvSpPr>
        <xdr:cNvPr id="417" name="楕円 416"/>
        <xdr:cNvSpPr/>
      </xdr:nvSpPr>
      <xdr:spPr>
        <a:xfrm>
          <a:off x="10426700" y="134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30966</xdr:rowOff>
    </xdr:from>
    <xdr:ext cx="534377" cy="259045"/>
    <xdr:sp macro="" textlink="">
      <xdr:nvSpPr>
        <xdr:cNvPr id="418" name="普通建設事業費 （ うち新規整備　）該当値テキスト"/>
        <xdr:cNvSpPr txBox="1"/>
      </xdr:nvSpPr>
      <xdr:spPr>
        <a:xfrm>
          <a:off x="10528300" y="132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82559</xdr:rowOff>
    </xdr:from>
    <xdr:to>
      <xdr:col>50</xdr:col>
      <xdr:colOff>165100</xdr:colOff>
      <xdr:row>79</xdr:row>
      <xdr:rowOff>12709</xdr:rowOff>
    </xdr:to>
    <xdr:sp macro="" textlink="">
      <xdr:nvSpPr>
        <xdr:cNvPr id="419" name="楕円 418"/>
        <xdr:cNvSpPr/>
      </xdr:nvSpPr>
      <xdr:spPr>
        <a:xfrm>
          <a:off x="9588500" y="134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3836</xdr:rowOff>
    </xdr:from>
    <xdr:ext cx="534377" cy="259045"/>
    <xdr:sp macro="" textlink="">
      <xdr:nvSpPr>
        <xdr:cNvPr id="420" name="テキスト ボックス 419"/>
        <xdr:cNvSpPr txBox="1"/>
      </xdr:nvSpPr>
      <xdr:spPr>
        <a:xfrm>
          <a:off x="9372111" y="135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59265</xdr:rowOff>
    </xdr:from>
    <xdr:to>
      <xdr:col>46</xdr:col>
      <xdr:colOff>38100</xdr:colOff>
      <xdr:row>78</xdr:row>
      <xdr:rowOff>160865</xdr:rowOff>
    </xdr:to>
    <xdr:sp macro="" textlink="">
      <xdr:nvSpPr>
        <xdr:cNvPr id="421" name="楕円 420"/>
        <xdr:cNvSpPr/>
      </xdr:nvSpPr>
      <xdr:spPr>
        <a:xfrm>
          <a:off x="8699500" y="134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5942</xdr:rowOff>
    </xdr:from>
    <xdr:ext cx="599010" cy="259045"/>
    <xdr:sp macro="" textlink="">
      <xdr:nvSpPr>
        <xdr:cNvPr id="422" name="テキスト ボックス 421"/>
        <xdr:cNvSpPr txBox="1"/>
      </xdr:nvSpPr>
      <xdr:spPr>
        <a:xfrm>
          <a:off x="8450795" y="1320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87085</xdr:rowOff>
    </xdr:from>
    <xdr:to>
      <xdr:col>41</xdr:col>
      <xdr:colOff>101600</xdr:colOff>
      <xdr:row>79</xdr:row>
      <xdr:rowOff>17235</xdr:rowOff>
    </xdr:to>
    <xdr:sp macro="" textlink="">
      <xdr:nvSpPr>
        <xdr:cNvPr id="423" name="楕円 422"/>
        <xdr:cNvSpPr/>
      </xdr:nvSpPr>
      <xdr:spPr>
        <a:xfrm>
          <a:off x="7810500" y="134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8362</xdr:rowOff>
    </xdr:from>
    <xdr:ext cx="469744" cy="259045"/>
    <xdr:sp macro="" textlink="">
      <xdr:nvSpPr>
        <xdr:cNvPr id="424" name="テキスト ボックス 423"/>
        <xdr:cNvSpPr txBox="1"/>
      </xdr:nvSpPr>
      <xdr:spPr>
        <a:xfrm>
          <a:off x="7626428" y="1355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74141</xdr:rowOff>
    </xdr:from>
    <xdr:to>
      <xdr:col>36</xdr:col>
      <xdr:colOff>165100</xdr:colOff>
      <xdr:row>79</xdr:row>
      <xdr:rowOff>4291</xdr:rowOff>
    </xdr:to>
    <xdr:sp macro="" textlink="">
      <xdr:nvSpPr>
        <xdr:cNvPr id="425" name="楕円 424"/>
        <xdr:cNvSpPr/>
      </xdr:nvSpPr>
      <xdr:spPr>
        <a:xfrm>
          <a:off x="6921500" y="134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166868</xdr:rowOff>
    </xdr:from>
    <xdr:ext cx="534377" cy="259045"/>
    <xdr:sp macro="" textlink="">
      <xdr:nvSpPr>
        <xdr:cNvPr id="426" name="テキスト ボックス 425"/>
        <xdr:cNvSpPr txBox="1"/>
      </xdr:nvSpPr>
      <xdr:spPr>
        <a:xfrm>
          <a:off x="6705111" y="135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29218</xdr:rowOff>
    </xdr:from>
    <xdr:to>
      <xdr:col>55</xdr:col>
      <xdr:colOff>0</xdr:colOff>
      <xdr:row>97</xdr:row>
      <xdr:rowOff>67135</xdr:rowOff>
    </xdr:to>
    <xdr:cxnSp macro="">
      <xdr:nvCxnSpPr>
        <xdr:cNvPr id="455" name="直線コネクタ 454"/>
        <xdr:cNvCxnSpPr/>
      </xdr:nvCxnSpPr>
      <xdr:spPr>
        <a:xfrm>
          <a:off x="9639300" y="16659868"/>
          <a:ext cx="8382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29218</xdr:rowOff>
    </xdr:from>
    <xdr:to>
      <xdr:col>50</xdr:col>
      <xdr:colOff>114300</xdr:colOff>
      <xdr:row>97</xdr:row>
      <xdr:rowOff>133648</xdr:rowOff>
    </xdr:to>
    <xdr:cxnSp macro="">
      <xdr:nvCxnSpPr>
        <xdr:cNvPr id="458" name="直線コネクタ 457"/>
        <xdr:cNvCxnSpPr/>
      </xdr:nvCxnSpPr>
      <xdr:spPr>
        <a:xfrm flipV="1">
          <a:off x="8750300" y="16659868"/>
          <a:ext cx="889000" cy="10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19495</xdr:rowOff>
    </xdr:from>
    <xdr:to>
      <xdr:col>45</xdr:col>
      <xdr:colOff>177800</xdr:colOff>
      <xdr:row>97</xdr:row>
      <xdr:rowOff>133648</xdr:rowOff>
    </xdr:to>
    <xdr:cxnSp macro="">
      <xdr:nvCxnSpPr>
        <xdr:cNvPr id="461" name="直線コネクタ 460"/>
        <xdr:cNvCxnSpPr/>
      </xdr:nvCxnSpPr>
      <xdr:spPr>
        <a:xfrm>
          <a:off x="7861300" y="16478695"/>
          <a:ext cx="889000" cy="2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19495</xdr:rowOff>
    </xdr:from>
    <xdr:to>
      <xdr:col>41</xdr:col>
      <xdr:colOff>50800</xdr:colOff>
      <xdr:row>97</xdr:row>
      <xdr:rowOff>147828</xdr:rowOff>
    </xdr:to>
    <xdr:cxnSp macro="">
      <xdr:nvCxnSpPr>
        <xdr:cNvPr id="464" name="直線コネクタ 463"/>
        <xdr:cNvCxnSpPr/>
      </xdr:nvCxnSpPr>
      <xdr:spPr>
        <a:xfrm flipV="1">
          <a:off x="6972300" y="16478695"/>
          <a:ext cx="889000" cy="2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16335</xdr:rowOff>
    </xdr:from>
    <xdr:to>
      <xdr:col>55</xdr:col>
      <xdr:colOff>50800</xdr:colOff>
      <xdr:row>97</xdr:row>
      <xdr:rowOff>117935</xdr:rowOff>
    </xdr:to>
    <xdr:sp macro="" textlink="">
      <xdr:nvSpPr>
        <xdr:cNvPr id="474" name="楕円 473"/>
        <xdr:cNvSpPr/>
      </xdr:nvSpPr>
      <xdr:spPr>
        <a:xfrm>
          <a:off x="10426700" y="166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39212</xdr:rowOff>
    </xdr:from>
    <xdr:ext cx="599010" cy="259045"/>
    <xdr:sp macro="" textlink="">
      <xdr:nvSpPr>
        <xdr:cNvPr id="475" name="普通建設事業費 （ うち更新整備　）該当値テキスト"/>
        <xdr:cNvSpPr txBox="1"/>
      </xdr:nvSpPr>
      <xdr:spPr>
        <a:xfrm>
          <a:off x="10528300" y="1649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149868</xdr:rowOff>
    </xdr:from>
    <xdr:to>
      <xdr:col>50</xdr:col>
      <xdr:colOff>165100</xdr:colOff>
      <xdr:row>97</xdr:row>
      <xdr:rowOff>80018</xdr:rowOff>
    </xdr:to>
    <xdr:sp macro="" textlink="">
      <xdr:nvSpPr>
        <xdr:cNvPr id="476" name="楕円 475"/>
        <xdr:cNvSpPr/>
      </xdr:nvSpPr>
      <xdr:spPr>
        <a:xfrm>
          <a:off x="9588500" y="166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96545</xdr:rowOff>
    </xdr:from>
    <xdr:ext cx="599010" cy="259045"/>
    <xdr:sp macro="" textlink="">
      <xdr:nvSpPr>
        <xdr:cNvPr id="477" name="テキスト ボックス 476"/>
        <xdr:cNvSpPr txBox="1"/>
      </xdr:nvSpPr>
      <xdr:spPr>
        <a:xfrm>
          <a:off x="9339795" y="1638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82848</xdr:rowOff>
    </xdr:from>
    <xdr:to>
      <xdr:col>46</xdr:col>
      <xdr:colOff>38100</xdr:colOff>
      <xdr:row>98</xdr:row>
      <xdr:rowOff>12998</xdr:rowOff>
    </xdr:to>
    <xdr:sp macro="" textlink="">
      <xdr:nvSpPr>
        <xdr:cNvPr id="478" name="楕円 477"/>
        <xdr:cNvSpPr/>
      </xdr:nvSpPr>
      <xdr:spPr>
        <a:xfrm>
          <a:off x="8699500" y="167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4125</xdr:rowOff>
    </xdr:from>
    <xdr:ext cx="599010" cy="259045"/>
    <xdr:sp macro="" textlink="">
      <xdr:nvSpPr>
        <xdr:cNvPr id="479" name="テキスト ボックス 478"/>
        <xdr:cNvSpPr txBox="1"/>
      </xdr:nvSpPr>
      <xdr:spPr>
        <a:xfrm>
          <a:off x="8450795" y="168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140145</xdr:rowOff>
    </xdr:from>
    <xdr:to>
      <xdr:col>41</xdr:col>
      <xdr:colOff>101600</xdr:colOff>
      <xdr:row>96</xdr:row>
      <xdr:rowOff>70295</xdr:rowOff>
    </xdr:to>
    <xdr:sp macro="" textlink="">
      <xdr:nvSpPr>
        <xdr:cNvPr id="480" name="楕円 479"/>
        <xdr:cNvSpPr/>
      </xdr:nvSpPr>
      <xdr:spPr>
        <a:xfrm>
          <a:off x="7810500" y="164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86822</xdr:rowOff>
    </xdr:from>
    <xdr:ext cx="599010" cy="259045"/>
    <xdr:sp macro="" textlink="">
      <xdr:nvSpPr>
        <xdr:cNvPr id="481" name="テキスト ボックス 480"/>
        <xdr:cNvSpPr txBox="1"/>
      </xdr:nvSpPr>
      <xdr:spPr>
        <a:xfrm>
          <a:off x="7561795" y="162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97028</xdr:rowOff>
    </xdr:from>
    <xdr:to>
      <xdr:col>36</xdr:col>
      <xdr:colOff>165100</xdr:colOff>
      <xdr:row>98</xdr:row>
      <xdr:rowOff>27178</xdr:rowOff>
    </xdr:to>
    <xdr:sp macro="" textlink="">
      <xdr:nvSpPr>
        <xdr:cNvPr id="482" name="楕円 481"/>
        <xdr:cNvSpPr/>
      </xdr:nvSpPr>
      <xdr:spPr>
        <a:xfrm>
          <a:off x="6921500" y="167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18305</xdr:rowOff>
    </xdr:from>
    <xdr:ext cx="599010" cy="259045"/>
    <xdr:sp macro="" textlink="">
      <xdr:nvSpPr>
        <xdr:cNvPr id="483" name="テキスト ボックス 482"/>
        <xdr:cNvSpPr txBox="1"/>
      </xdr:nvSpPr>
      <xdr:spPr>
        <a:xfrm>
          <a:off x="6672795" y="1682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105786</xdr:rowOff>
    </xdr:from>
    <xdr:to>
      <xdr:col>85</xdr:col>
      <xdr:colOff>127000</xdr:colOff>
      <xdr:row>77</xdr:row>
      <xdr:rowOff>117844</xdr:rowOff>
    </xdr:to>
    <xdr:cxnSp macro="">
      <xdr:nvCxnSpPr>
        <xdr:cNvPr id="622" name="直線コネクタ 621"/>
        <xdr:cNvCxnSpPr/>
      </xdr:nvCxnSpPr>
      <xdr:spPr>
        <a:xfrm flipV="1">
          <a:off x="15481300" y="13307436"/>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117844</xdr:rowOff>
    </xdr:from>
    <xdr:to>
      <xdr:col>81</xdr:col>
      <xdr:colOff>50800</xdr:colOff>
      <xdr:row>77</xdr:row>
      <xdr:rowOff>120858</xdr:rowOff>
    </xdr:to>
    <xdr:cxnSp macro="">
      <xdr:nvCxnSpPr>
        <xdr:cNvPr id="625" name="直線コネクタ 624"/>
        <xdr:cNvCxnSpPr/>
      </xdr:nvCxnSpPr>
      <xdr:spPr>
        <a:xfrm flipV="1">
          <a:off x="14592300" y="13319494"/>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120858</xdr:rowOff>
    </xdr:from>
    <xdr:to>
      <xdr:col>76</xdr:col>
      <xdr:colOff>114300</xdr:colOff>
      <xdr:row>77</xdr:row>
      <xdr:rowOff>123639</xdr:rowOff>
    </xdr:to>
    <xdr:cxnSp macro="">
      <xdr:nvCxnSpPr>
        <xdr:cNvPr id="628" name="直線コネクタ 627"/>
        <xdr:cNvCxnSpPr/>
      </xdr:nvCxnSpPr>
      <xdr:spPr>
        <a:xfrm flipV="1">
          <a:off x="13703300" y="1332250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123639</xdr:rowOff>
    </xdr:from>
    <xdr:to>
      <xdr:col>71</xdr:col>
      <xdr:colOff>177800</xdr:colOff>
      <xdr:row>77</xdr:row>
      <xdr:rowOff>152437</xdr:rowOff>
    </xdr:to>
    <xdr:cxnSp macro="">
      <xdr:nvCxnSpPr>
        <xdr:cNvPr id="631" name="直線コネクタ 630"/>
        <xdr:cNvCxnSpPr/>
      </xdr:nvCxnSpPr>
      <xdr:spPr>
        <a:xfrm flipV="1">
          <a:off x="12814300" y="13325289"/>
          <a:ext cx="889000" cy="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54986</xdr:rowOff>
    </xdr:from>
    <xdr:to>
      <xdr:col>85</xdr:col>
      <xdr:colOff>177800</xdr:colOff>
      <xdr:row>77</xdr:row>
      <xdr:rowOff>156586</xdr:rowOff>
    </xdr:to>
    <xdr:sp macro="" textlink="">
      <xdr:nvSpPr>
        <xdr:cNvPr id="641" name="楕円 640"/>
        <xdr:cNvSpPr/>
      </xdr:nvSpPr>
      <xdr:spPr>
        <a:xfrm>
          <a:off x="16268700" y="13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33413</xdr:rowOff>
    </xdr:from>
    <xdr:ext cx="599010" cy="259045"/>
    <xdr:sp macro="" textlink="">
      <xdr:nvSpPr>
        <xdr:cNvPr id="642" name="公債費該当値テキスト"/>
        <xdr:cNvSpPr txBox="1"/>
      </xdr:nvSpPr>
      <xdr:spPr>
        <a:xfrm>
          <a:off x="16370300" y="132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67044</xdr:rowOff>
    </xdr:from>
    <xdr:to>
      <xdr:col>81</xdr:col>
      <xdr:colOff>101600</xdr:colOff>
      <xdr:row>77</xdr:row>
      <xdr:rowOff>168644</xdr:rowOff>
    </xdr:to>
    <xdr:sp macro="" textlink="">
      <xdr:nvSpPr>
        <xdr:cNvPr id="643" name="楕円 642"/>
        <xdr:cNvSpPr/>
      </xdr:nvSpPr>
      <xdr:spPr>
        <a:xfrm>
          <a:off x="15430500" y="132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159771</xdr:rowOff>
    </xdr:from>
    <xdr:ext cx="599010" cy="259045"/>
    <xdr:sp macro="" textlink="">
      <xdr:nvSpPr>
        <xdr:cNvPr id="644" name="テキスト ボックス 643"/>
        <xdr:cNvSpPr txBox="1"/>
      </xdr:nvSpPr>
      <xdr:spPr>
        <a:xfrm>
          <a:off x="15181795" y="133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70058</xdr:rowOff>
    </xdr:from>
    <xdr:to>
      <xdr:col>76</xdr:col>
      <xdr:colOff>165100</xdr:colOff>
      <xdr:row>78</xdr:row>
      <xdr:rowOff>208</xdr:rowOff>
    </xdr:to>
    <xdr:sp macro="" textlink="">
      <xdr:nvSpPr>
        <xdr:cNvPr id="645" name="楕円 644"/>
        <xdr:cNvSpPr/>
      </xdr:nvSpPr>
      <xdr:spPr>
        <a:xfrm>
          <a:off x="14541500" y="132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162785</xdr:rowOff>
    </xdr:from>
    <xdr:ext cx="599010" cy="259045"/>
    <xdr:sp macro="" textlink="">
      <xdr:nvSpPr>
        <xdr:cNvPr id="646" name="テキスト ボックス 645"/>
        <xdr:cNvSpPr txBox="1"/>
      </xdr:nvSpPr>
      <xdr:spPr>
        <a:xfrm>
          <a:off x="14292795" y="1336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72839</xdr:rowOff>
    </xdr:from>
    <xdr:to>
      <xdr:col>72</xdr:col>
      <xdr:colOff>38100</xdr:colOff>
      <xdr:row>78</xdr:row>
      <xdr:rowOff>2989</xdr:rowOff>
    </xdr:to>
    <xdr:sp macro="" textlink="">
      <xdr:nvSpPr>
        <xdr:cNvPr id="647" name="楕円 646"/>
        <xdr:cNvSpPr/>
      </xdr:nvSpPr>
      <xdr:spPr>
        <a:xfrm>
          <a:off x="13652500" y="13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165566</xdr:rowOff>
    </xdr:from>
    <xdr:ext cx="599010" cy="259045"/>
    <xdr:sp macro="" textlink="">
      <xdr:nvSpPr>
        <xdr:cNvPr id="648" name="テキスト ボックス 647"/>
        <xdr:cNvSpPr txBox="1"/>
      </xdr:nvSpPr>
      <xdr:spPr>
        <a:xfrm>
          <a:off x="13403795" y="133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101637</xdr:rowOff>
    </xdr:from>
    <xdr:to>
      <xdr:col>67</xdr:col>
      <xdr:colOff>101600</xdr:colOff>
      <xdr:row>78</xdr:row>
      <xdr:rowOff>31787</xdr:rowOff>
    </xdr:to>
    <xdr:sp macro="" textlink="">
      <xdr:nvSpPr>
        <xdr:cNvPr id="649" name="楕円 648"/>
        <xdr:cNvSpPr/>
      </xdr:nvSpPr>
      <xdr:spPr>
        <a:xfrm>
          <a:off x="12763500" y="133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22914</xdr:rowOff>
    </xdr:from>
    <xdr:ext cx="599010" cy="259045"/>
    <xdr:sp macro="" textlink="">
      <xdr:nvSpPr>
        <xdr:cNvPr id="650" name="テキスト ボックス 649"/>
        <xdr:cNvSpPr txBox="1"/>
      </xdr:nvSpPr>
      <xdr:spPr>
        <a:xfrm>
          <a:off x="12514795" y="1339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94084</xdr:rowOff>
    </xdr:from>
    <xdr:to>
      <xdr:col>85</xdr:col>
      <xdr:colOff>127000</xdr:colOff>
      <xdr:row>98</xdr:row>
      <xdr:rowOff>126336</xdr:rowOff>
    </xdr:to>
    <xdr:cxnSp macro="">
      <xdr:nvCxnSpPr>
        <xdr:cNvPr id="677" name="直線コネクタ 676"/>
        <xdr:cNvCxnSpPr/>
      </xdr:nvCxnSpPr>
      <xdr:spPr>
        <a:xfrm flipV="1">
          <a:off x="15481300" y="16896184"/>
          <a:ext cx="8382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113303</xdr:rowOff>
    </xdr:from>
    <xdr:to>
      <xdr:col>81</xdr:col>
      <xdr:colOff>50800</xdr:colOff>
      <xdr:row>98</xdr:row>
      <xdr:rowOff>126336</xdr:rowOff>
    </xdr:to>
    <xdr:cxnSp macro="">
      <xdr:nvCxnSpPr>
        <xdr:cNvPr id="680" name="直線コネクタ 679"/>
        <xdr:cNvCxnSpPr/>
      </xdr:nvCxnSpPr>
      <xdr:spPr>
        <a:xfrm>
          <a:off x="14592300" y="16915403"/>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87077</xdr:rowOff>
    </xdr:from>
    <xdr:to>
      <xdr:col>76</xdr:col>
      <xdr:colOff>114300</xdr:colOff>
      <xdr:row>98</xdr:row>
      <xdr:rowOff>113303</xdr:rowOff>
    </xdr:to>
    <xdr:cxnSp macro="">
      <xdr:nvCxnSpPr>
        <xdr:cNvPr id="683" name="直線コネクタ 682"/>
        <xdr:cNvCxnSpPr/>
      </xdr:nvCxnSpPr>
      <xdr:spPr>
        <a:xfrm>
          <a:off x="13703300" y="16889177"/>
          <a:ext cx="889000" cy="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87077</xdr:rowOff>
    </xdr:from>
    <xdr:to>
      <xdr:col>71</xdr:col>
      <xdr:colOff>177800</xdr:colOff>
      <xdr:row>98</xdr:row>
      <xdr:rowOff>111778</xdr:rowOff>
    </xdr:to>
    <xdr:cxnSp macro="">
      <xdr:nvCxnSpPr>
        <xdr:cNvPr id="686" name="直線コネクタ 685"/>
        <xdr:cNvCxnSpPr/>
      </xdr:nvCxnSpPr>
      <xdr:spPr>
        <a:xfrm flipV="1">
          <a:off x="12814300" y="16889177"/>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43284</xdr:rowOff>
    </xdr:from>
    <xdr:to>
      <xdr:col>85</xdr:col>
      <xdr:colOff>177800</xdr:colOff>
      <xdr:row>98</xdr:row>
      <xdr:rowOff>144884</xdr:rowOff>
    </xdr:to>
    <xdr:sp macro="" textlink="">
      <xdr:nvSpPr>
        <xdr:cNvPr id="696" name="楕円 695"/>
        <xdr:cNvSpPr/>
      </xdr:nvSpPr>
      <xdr:spPr>
        <a:xfrm>
          <a:off x="16268700" y="168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75536</xdr:rowOff>
    </xdr:from>
    <xdr:to>
      <xdr:col>81</xdr:col>
      <xdr:colOff>101600</xdr:colOff>
      <xdr:row>99</xdr:row>
      <xdr:rowOff>5686</xdr:rowOff>
    </xdr:to>
    <xdr:sp macro="" textlink="">
      <xdr:nvSpPr>
        <xdr:cNvPr id="698" name="楕円 697"/>
        <xdr:cNvSpPr/>
      </xdr:nvSpPr>
      <xdr:spPr>
        <a:xfrm>
          <a:off x="15430500" y="168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168263</xdr:rowOff>
    </xdr:from>
    <xdr:ext cx="534377" cy="259045"/>
    <xdr:sp macro="" textlink="">
      <xdr:nvSpPr>
        <xdr:cNvPr id="699" name="テキスト ボックス 698"/>
        <xdr:cNvSpPr txBox="1"/>
      </xdr:nvSpPr>
      <xdr:spPr>
        <a:xfrm>
          <a:off x="15214111" y="169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62503</xdr:rowOff>
    </xdr:from>
    <xdr:to>
      <xdr:col>76</xdr:col>
      <xdr:colOff>165100</xdr:colOff>
      <xdr:row>98</xdr:row>
      <xdr:rowOff>164103</xdr:rowOff>
    </xdr:to>
    <xdr:sp macro="" textlink="">
      <xdr:nvSpPr>
        <xdr:cNvPr id="700" name="楕円 699"/>
        <xdr:cNvSpPr/>
      </xdr:nvSpPr>
      <xdr:spPr>
        <a:xfrm>
          <a:off x="14541500" y="16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155230</xdr:rowOff>
    </xdr:from>
    <xdr:ext cx="534377" cy="259045"/>
    <xdr:sp macro="" textlink="">
      <xdr:nvSpPr>
        <xdr:cNvPr id="701" name="テキスト ボックス 700"/>
        <xdr:cNvSpPr txBox="1"/>
      </xdr:nvSpPr>
      <xdr:spPr>
        <a:xfrm>
          <a:off x="14325111" y="169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36277</xdr:rowOff>
    </xdr:from>
    <xdr:to>
      <xdr:col>72</xdr:col>
      <xdr:colOff>38100</xdr:colOff>
      <xdr:row>98</xdr:row>
      <xdr:rowOff>137877</xdr:rowOff>
    </xdr:to>
    <xdr:sp macro="" textlink="">
      <xdr:nvSpPr>
        <xdr:cNvPr id="702" name="楕円 701"/>
        <xdr:cNvSpPr/>
      </xdr:nvSpPr>
      <xdr:spPr>
        <a:xfrm>
          <a:off x="13652500" y="168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154404</xdr:rowOff>
    </xdr:from>
    <xdr:ext cx="599010" cy="259045"/>
    <xdr:sp macro="" textlink="">
      <xdr:nvSpPr>
        <xdr:cNvPr id="703" name="テキスト ボックス 702"/>
        <xdr:cNvSpPr txBox="1"/>
      </xdr:nvSpPr>
      <xdr:spPr>
        <a:xfrm>
          <a:off x="13403795" y="1661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60978</xdr:rowOff>
    </xdr:from>
    <xdr:to>
      <xdr:col>67</xdr:col>
      <xdr:colOff>101600</xdr:colOff>
      <xdr:row>98</xdr:row>
      <xdr:rowOff>162578</xdr:rowOff>
    </xdr:to>
    <xdr:sp macro="" textlink="">
      <xdr:nvSpPr>
        <xdr:cNvPr id="704" name="楕円 703"/>
        <xdr:cNvSpPr/>
      </xdr:nvSpPr>
      <xdr:spPr>
        <a:xfrm>
          <a:off x="12763500" y="168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153705</xdr:rowOff>
    </xdr:from>
    <xdr:ext cx="534377" cy="259045"/>
    <xdr:sp macro="" textlink="">
      <xdr:nvSpPr>
        <xdr:cNvPr id="705" name="テキスト ボックス 704"/>
        <xdr:cNvSpPr txBox="1"/>
      </xdr:nvSpPr>
      <xdr:spPr>
        <a:xfrm>
          <a:off x="12547111" y="169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85685</xdr:rowOff>
    </xdr:from>
    <xdr:to>
      <xdr:col>116</xdr:col>
      <xdr:colOff>63500</xdr:colOff>
      <xdr:row>37</xdr:row>
      <xdr:rowOff>111386</xdr:rowOff>
    </xdr:to>
    <xdr:cxnSp macro="">
      <xdr:nvCxnSpPr>
        <xdr:cNvPr id="736" name="直線コネクタ 735"/>
        <xdr:cNvCxnSpPr/>
      </xdr:nvCxnSpPr>
      <xdr:spPr>
        <a:xfrm>
          <a:off x="21323300" y="6429335"/>
          <a:ext cx="8382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84118</xdr:rowOff>
    </xdr:from>
    <xdr:to>
      <xdr:col>111</xdr:col>
      <xdr:colOff>177800</xdr:colOff>
      <xdr:row>37</xdr:row>
      <xdr:rowOff>85685</xdr:rowOff>
    </xdr:to>
    <xdr:cxnSp macro="">
      <xdr:nvCxnSpPr>
        <xdr:cNvPr id="739" name="直線コネクタ 738"/>
        <xdr:cNvCxnSpPr/>
      </xdr:nvCxnSpPr>
      <xdr:spPr>
        <a:xfrm>
          <a:off x="20434300" y="642776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84118</xdr:rowOff>
    </xdr:from>
    <xdr:to>
      <xdr:col>107</xdr:col>
      <xdr:colOff>50800</xdr:colOff>
      <xdr:row>37</xdr:row>
      <xdr:rowOff>141431</xdr:rowOff>
    </xdr:to>
    <xdr:cxnSp macro="">
      <xdr:nvCxnSpPr>
        <xdr:cNvPr id="742" name="直線コネクタ 741"/>
        <xdr:cNvCxnSpPr/>
      </xdr:nvCxnSpPr>
      <xdr:spPr>
        <a:xfrm flipV="1">
          <a:off x="19545300" y="6427768"/>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141431</xdr:rowOff>
    </xdr:from>
    <xdr:to>
      <xdr:col>102</xdr:col>
      <xdr:colOff>114300</xdr:colOff>
      <xdr:row>38</xdr:row>
      <xdr:rowOff>14068</xdr:rowOff>
    </xdr:to>
    <xdr:cxnSp macro="">
      <xdr:nvCxnSpPr>
        <xdr:cNvPr id="745" name="直線コネクタ 744"/>
        <xdr:cNvCxnSpPr/>
      </xdr:nvCxnSpPr>
      <xdr:spPr>
        <a:xfrm flipV="1">
          <a:off x="18656300" y="648508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60586</xdr:rowOff>
    </xdr:from>
    <xdr:to>
      <xdr:col>116</xdr:col>
      <xdr:colOff>114300</xdr:colOff>
      <xdr:row>37</xdr:row>
      <xdr:rowOff>162186</xdr:rowOff>
    </xdr:to>
    <xdr:sp macro="" textlink="">
      <xdr:nvSpPr>
        <xdr:cNvPr id="755" name="楕円 754"/>
        <xdr:cNvSpPr/>
      </xdr:nvSpPr>
      <xdr:spPr>
        <a:xfrm>
          <a:off x="22110700" y="64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83463</xdr:rowOff>
    </xdr:from>
    <xdr:ext cx="534377" cy="259045"/>
    <xdr:sp macro="" textlink="">
      <xdr:nvSpPr>
        <xdr:cNvPr id="756" name="投資及び出資金該当値テキスト"/>
        <xdr:cNvSpPr txBox="1"/>
      </xdr:nvSpPr>
      <xdr:spPr>
        <a:xfrm>
          <a:off x="22212300" y="62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34885</xdr:rowOff>
    </xdr:from>
    <xdr:to>
      <xdr:col>112</xdr:col>
      <xdr:colOff>38100</xdr:colOff>
      <xdr:row>37</xdr:row>
      <xdr:rowOff>136485</xdr:rowOff>
    </xdr:to>
    <xdr:sp macro="" textlink="">
      <xdr:nvSpPr>
        <xdr:cNvPr id="757" name="楕円 756"/>
        <xdr:cNvSpPr/>
      </xdr:nvSpPr>
      <xdr:spPr>
        <a:xfrm>
          <a:off x="21272500" y="63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153012</xdr:rowOff>
    </xdr:from>
    <xdr:ext cx="534377" cy="259045"/>
    <xdr:sp macro="" textlink="">
      <xdr:nvSpPr>
        <xdr:cNvPr id="758" name="テキスト ボックス 757"/>
        <xdr:cNvSpPr txBox="1"/>
      </xdr:nvSpPr>
      <xdr:spPr>
        <a:xfrm>
          <a:off x="21056111" y="61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33318</xdr:rowOff>
    </xdr:from>
    <xdr:to>
      <xdr:col>107</xdr:col>
      <xdr:colOff>101600</xdr:colOff>
      <xdr:row>37</xdr:row>
      <xdr:rowOff>134918</xdr:rowOff>
    </xdr:to>
    <xdr:sp macro="" textlink="">
      <xdr:nvSpPr>
        <xdr:cNvPr id="759" name="楕円 758"/>
        <xdr:cNvSpPr/>
      </xdr:nvSpPr>
      <xdr:spPr>
        <a:xfrm>
          <a:off x="20383500" y="63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151445</xdr:rowOff>
    </xdr:from>
    <xdr:ext cx="534377" cy="259045"/>
    <xdr:sp macro="" textlink="">
      <xdr:nvSpPr>
        <xdr:cNvPr id="760" name="テキスト ボックス 759"/>
        <xdr:cNvSpPr txBox="1"/>
      </xdr:nvSpPr>
      <xdr:spPr>
        <a:xfrm>
          <a:off x="20167111" y="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90631</xdr:rowOff>
    </xdr:from>
    <xdr:to>
      <xdr:col>102</xdr:col>
      <xdr:colOff>165100</xdr:colOff>
      <xdr:row>38</xdr:row>
      <xdr:rowOff>20781</xdr:rowOff>
    </xdr:to>
    <xdr:sp macro="" textlink="">
      <xdr:nvSpPr>
        <xdr:cNvPr id="761" name="楕円 760"/>
        <xdr:cNvSpPr/>
      </xdr:nvSpPr>
      <xdr:spPr>
        <a:xfrm>
          <a:off x="19494500" y="64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37308</xdr:rowOff>
    </xdr:from>
    <xdr:ext cx="469744" cy="259045"/>
    <xdr:sp macro="" textlink="">
      <xdr:nvSpPr>
        <xdr:cNvPr id="762" name="テキスト ボックス 761"/>
        <xdr:cNvSpPr txBox="1"/>
      </xdr:nvSpPr>
      <xdr:spPr>
        <a:xfrm>
          <a:off x="19310428" y="62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134718</xdr:rowOff>
    </xdr:from>
    <xdr:to>
      <xdr:col>98</xdr:col>
      <xdr:colOff>38100</xdr:colOff>
      <xdr:row>38</xdr:row>
      <xdr:rowOff>64868</xdr:rowOff>
    </xdr:to>
    <xdr:sp macro="" textlink="">
      <xdr:nvSpPr>
        <xdr:cNvPr id="763" name="楕円 762"/>
        <xdr:cNvSpPr/>
      </xdr:nvSpPr>
      <xdr:spPr>
        <a:xfrm>
          <a:off x="18605500" y="64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81395</xdr:rowOff>
    </xdr:from>
    <xdr:ext cx="469744" cy="259045"/>
    <xdr:sp macro="" textlink="">
      <xdr:nvSpPr>
        <xdr:cNvPr id="764" name="テキスト ボックス 763"/>
        <xdr:cNvSpPr txBox="1"/>
      </xdr:nvSpPr>
      <xdr:spPr>
        <a:xfrm>
          <a:off x="18421428" y="625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170251</xdr:rowOff>
    </xdr:from>
    <xdr:to>
      <xdr:col>116</xdr:col>
      <xdr:colOff>63500</xdr:colOff>
      <xdr:row>55</xdr:row>
      <xdr:rowOff>24502</xdr:rowOff>
    </xdr:to>
    <xdr:cxnSp macro="">
      <xdr:nvCxnSpPr>
        <xdr:cNvPr id="795" name="直線コネクタ 794"/>
        <xdr:cNvCxnSpPr/>
      </xdr:nvCxnSpPr>
      <xdr:spPr>
        <a:xfrm flipV="1">
          <a:off x="21323300" y="9428551"/>
          <a:ext cx="8382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24502</xdr:rowOff>
    </xdr:from>
    <xdr:to>
      <xdr:col>111</xdr:col>
      <xdr:colOff>177800</xdr:colOff>
      <xdr:row>55</xdr:row>
      <xdr:rowOff>27147</xdr:rowOff>
    </xdr:to>
    <xdr:cxnSp macro="">
      <xdr:nvCxnSpPr>
        <xdr:cNvPr id="798" name="直線コネクタ 797"/>
        <xdr:cNvCxnSpPr/>
      </xdr:nvCxnSpPr>
      <xdr:spPr>
        <a:xfrm flipV="1">
          <a:off x="20434300" y="9454252"/>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27147</xdr:rowOff>
    </xdr:from>
    <xdr:to>
      <xdr:col>107</xdr:col>
      <xdr:colOff>50800</xdr:colOff>
      <xdr:row>55</xdr:row>
      <xdr:rowOff>46170</xdr:rowOff>
    </xdr:to>
    <xdr:cxnSp macro="">
      <xdr:nvCxnSpPr>
        <xdr:cNvPr id="801" name="直線コネクタ 800"/>
        <xdr:cNvCxnSpPr/>
      </xdr:nvCxnSpPr>
      <xdr:spPr>
        <a:xfrm flipV="1">
          <a:off x="19545300" y="9456897"/>
          <a:ext cx="8890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46170</xdr:rowOff>
    </xdr:from>
    <xdr:to>
      <xdr:col>102</xdr:col>
      <xdr:colOff>114300</xdr:colOff>
      <xdr:row>55</xdr:row>
      <xdr:rowOff>60245</xdr:rowOff>
    </xdr:to>
    <xdr:cxnSp macro="">
      <xdr:nvCxnSpPr>
        <xdr:cNvPr id="804" name="直線コネクタ 803"/>
        <xdr:cNvCxnSpPr/>
      </xdr:nvCxnSpPr>
      <xdr:spPr>
        <a:xfrm flipV="1">
          <a:off x="18656300" y="947592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119451</xdr:rowOff>
    </xdr:from>
    <xdr:to>
      <xdr:col>116</xdr:col>
      <xdr:colOff>114300</xdr:colOff>
      <xdr:row>55</xdr:row>
      <xdr:rowOff>49601</xdr:rowOff>
    </xdr:to>
    <xdr:sp macro="" textlink="">
      <xdr:nvSpPr>
        <xdr:cNvPr id="814" name="楕円 813"/>
        <xdr:cNvSpPr/>
      </xdr:nvSpPr>
      <xdr:spPr>
        <a:xfrm>
          <a:off x="22110700" y="93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142328</xdr:rowOff>
    </xdr:from>
    <xdr:ext cx="534377" cy="259045"/>
    <xdr:sp macro="" textlink="">
      <xdr:nvSpPr>
        <xdr:cNvPr id="815" name="貸付金該当値テキスト"/>
        <xdr:cNvSpPr txBox="1"/>
      </xdr:nvSpPr>
      <xdr:spPr>
        <a:xfrm>
          <a:off x="22212300" y="92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145152</xdr:rowOff>
    </xdr:from>
    <xdr:to>
      <xdr:col>112</xdr:col>
      <xdr:colOff>38100</xdr:colOff>
      <xdr:row>55</xdr:row>
      <xdr:rowOff>75302</xdr:rowOff>
    </xdr:to>
    <xdr:sp macro="" textlink="">
      <xdr:nvSpPr>
        <xdr:cNvPr id="816" name="楕円 815"/>
        <xdr:cNvSpPr/>
      </xdr:nvSpPr>
      <xdr:spPr>
        <a:xfrm>
          <a:off x="21272500" y="94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91829</xdr:rowOff>
    </xdr:from>
    <xdr:ext cx="534377" cy="259045"/>
    <xdr:sp macro="" textlink="">
      <xdr:nvSpPr>
        <xdr:cNvPr id="817" name="テキスト ボックス 816"/>
        <xdr:cNvSpPr txBox="1"/>
      </xdr:nvSpPr>
      <xdr:spPr>
        <a:xfrm>
          <a:off x="21056111" y="91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147797</xdr:rowOff>
    </xdr:from>
    <xdr:to>
      <xdr:col>107</xdr:col>
      <xdr:colOff>101600</xdr:colOff>
      <xdr:row>55</xdr:row>
      <xdr:rowOff>77947</xdr:rowOff>
    </xdr:to>
    <xdr:sp macro="" textlink="">
      <xdr:nvSpPr>
        <xdr:cNvPr id="818" name="楕円 817"/>
        <xdr:cNvSpPr/>
      </xdr:nvSpPr>
      <xdr:spPr>
        <a:xfrm>
          <a:off x="20383500" y="94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94474</xdr:rowOff>
    </xdr:from>
    <xdr:ext cx="534377" cy="259045"/>
    <xdr:sp macro="" textlink="">
      <xdr:nvSpPr>
        <xdr:cNvPr id="819" name="テキスト ボックス 818"/>
        <xdr:cNvSpPr txBox="1"/>
      </xdr:nvSpPr>
      <xdr:spPr>
        <a:xfrm>
          <a:off x="20167111" y="91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166820</xdr:rowOff>
    </xdr:from>
    <xdr:to>
      <xdr:col>102</xdr:col>
      <xdr:colOff>165100</xdr:colOff>
      <xdr:row>55</xdr:row>
      <xdr:rowOff>96970</xdr:rowOff>
    </xdr:to>
    <xdr:sp macro="" textlink="">
      <xdr:nvSpPr>
        <xdr:cNvPr id="820" name="楕円 819"/>
        <xdr:cNvSpPr/>
      </xdr:nvSpPr>
      <xdr:spPr>
        <a:xfrm>
          <a:off x="19494500" y="94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113497</xdr:rowOff>
    </xdr:from>
    <xdr:ext cx="534377" cy="259045"/>
    <xdr:sp macro="" textlink="">
      <xdr:nvSpPr>
        <xdr:cNvPr id="821" name="テキスト ボックス 820"/>
        <xdr:cNvSpPr txBox="1"/>
      </xdr:nvSpPr>
      <xdr:spPr>
        <a:xfrm>
          <a:off x="19278111" y="92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9445</xdr:rowOff>
    </xdr:from>
    <xdr:to>
      <xdr:col>98</xdr:col>
      <xdr:colOff>38100</xdr:colOff>
      <xdr:row>55</xdr:row>
      <xdr:rowOff>111045</xdr:rowOff>
    </xdr:to>
    <xdr:sp macro="" textlink="">
      <xdr:nvSpPr>
        <xdr:cNvPr id="822" name="楕円 821"/>
        <xdr:cNvSpPr/>
      </xdr:nvSpPr>
      <xdr:spPr>
        <a:xfrm>
          <a:off x="18605500" y="94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127572</xdr:rowOff>
    </xdr:from>
    <xdr:ext cx="534377" cy="259045"/>
    <xdr:sp macro="" textlink="">
      <xdr:nvSpPr>
        <xdr:cNvPr id="823" name="テキスト ボックス 822"/>
        <xdr:cNvSpPr txBox="1"/>
      </xdr:nvSpPr>
      <xdr:spPr>
        <a:xfrm>
          <a:off x="18389111" y="92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15232</xdr:rowOff>
    </xdr:from>
    <xdr:to>
      <xdr:col>116</xdr:col>
      <xdr:colOff>63500</xdr:colOff>
      <xdr:row>75</xdr:row>
      <xdr:rowOff>20293</xdr:rowOff>
    </xdr:to>
    <xdr:cxnSp macro="">
      <xdr:nvCxnSpPr>
        <xdr:cNvPr id="850" name="直線コネクタ 849"/>
        <xdr:cNvCxnSpPr/>
      </xdr:nvCxnSpPr>
      <xdr:spPr>
        <a:xfrm flipV="1">
          <a:off x="21323300" y="12873982"/>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20293</xdr:rowOff>
    </xdr:from>
    <xdr:to>
      <xdr:col>111</xdr:col>
      <xdr:colOff>177800</xdr:colOff>
      <xdr:row>75</xdr:row>
      <xdr:rowOff>43835</xdr:rowOff>
    </xdr:to>
    <xdr:cxnSp macro="">
      <xdr:nvCxnSpPr>
        <xdr:cNvPr id="853" name="直線コネクタ 852"/>
        <xdr:cNvCxnSpPr/>
      </xdr:nvCxnSpPr>
      <xdr:spPr>
        <a:xfrm flipV="1">
          <a:off x="20434300" y="12879043"/>
          <a:ext cx="889000" cy="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43835</xdr:rowOff>
    </xdr:from>
    <xdr:to>
      <xdr:col>107</xdr:col>
      <xdr:colOff>50800</xdr:colOff>
      <xdr:row>75</xdr:row>
      <xdr:rowOff>50112</xdr:rowOff>
    </xdr:to>
    <xdr:cxnSp macro="">
      <xdr:nvCxnSpPr>
        <xdr:cNvPr id="856" name="直線コネクタ 855"/>
        <xdr:cNvCxnSpPr/>
      </xdr:nvCxnSpPr>
      <xdr:spPr>
        <a:xfrm flipV="1">
          <a:off x="19545300" y="12902585"/>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5411</xdr:rowOff>
    </xdr:from>
    <xdr:to>
      <xdr:col>102</xdr:col>
      <xdr:colOff>114300</xdr:colOff>
      <xdr:row>75</xdr:row>
      <xdr:rowOff>50112</xdr:rowOff>
    </xdr:to>
    <xdr:cxnSp macro="">
      <xdr:nvCxnSpPr>
        <xdr:cNvPr id="859" name="直線コネクタ 858"/>
        <xdr:cNvCxnSpPr/>
      </xdr:nvCxnSpPr>
      <xdr:spPr>
        <a:xfrm>
          <a:off x="18656300" y="12692711"/>
          <a:ext cx="889000" cy="2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135882</xdr:rowOff>
    </xdr:from>
    <xdr:to>
      <xdr:col>116</xdr:col>
      <xdr:colOff>114300</xdr:colOff>
      <xdr:row>75</xdr:row>
      <xdr:rowOff>66032</xdr:rowOff>
    </xdr:to>
    <xdr:sp macro="" textlink="">
      <xdr:nvSpPr>
        <xdr:cNvPr id="869" name="楕円 868"/>
        <xdr:cNvSpPr/>
      </xdr:nvSpPr>
      <xdr:spPr>
        <a:xfrm>
          <a:off x="22110700" y="128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158759</xdr:rowOff>
    </xdr:from>
    <xdr:ext cx="599010" cy="259045"/>
    <xdr:sp macro="" textlink="">
      <xdr:nvSpPr>
        <xdr:cNvPr id="870" name="繰出金該当値テキスト"/>
        <xdr:cNvSpPr txBox="1"/>
      </xdr:nvSpPr>
      <xdr:spPr>
        <a:xfrm>
          <a:off x="22212300" y="1267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140943</xdr:rowOff>
    </xdr:from>
    <xdr:to>
      <xdr:col>112</xdr:col>
      <xdr:colOff>38100</xdr:colOff>
      <xdr:row>75</xdr:row>
      <xdr:rowOff>71093</xdr:rowOff>
    </xdr:to>
    <xdr:sp macro="" textlink="">
      <xdr:nvSpPr>
        <xdr:cNvPr id="871" name="楕円 870"/>
        <xdr:cNvSpPr/>
      </xdr:nvSpPr>
      <xdr:spPr>
        <a:xfrm>
          <a:off x="21272500" y="128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87620</xdr:rowOff>
    </xdr:from>
    <xdr:ext cx="599010" cy="259045"/>
    <xdr:sp macro="" textlink="">
      <xdr:nvSpPr>
        <xdr:cNvPr id="872" name="テキスト ボックス 871"/>
        <xdr:cNvSpPr txBox="1"/>
      </xdr:nvSpPr>
      <xdr:spPr>
        <a:xfrm>
          <a:off x="21023795" y="1260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164485</xdr:rowOff>
    </xdr:from>
    <xdr:to>
      <xdr:col>107</xdr:col>
      <xdr:colOff>101600</xdr:colOff>
      <xdr:row>75</xdr:row>
      <xdr:rowOff>94635</xdr:rowOff>
    </xdr:to>
    <xdr:sp macro="" textlink="">
      <xdr:nvSpPr>
        <xdr:cNvPr id="873" name="楕円 872"/>
        <xdr:cNvSpPr/>
      </xdr:nvSpPr>
      <xdr:spPr>
        <a:xfrm>
          <a:off x="20383500" y="128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111162</xdr:rowOff>
    </xdr:from>
    <xdr:ext cx="599010" cy="259045"/>
    <xdr:sp macro="" textlink="">
      <xdr:nvSpPr>
        <xdr:cNvPr id="874" name="テキスト ボックス 873"/>
        <xdr:cNvSpPr txBox="1"/>
      </xdr:nvSpPr>
      <xdr:spPr>
        <a:xfrm>
          <a:off x="20134795" y="1262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170762</xdr:rowOff>
    </xdr:from>
    <xdr:to>
      <xdr:col>102</xdr:col>
      <xdr:colOff>165100</xdr:colOff>
      <xdr:row>75</xdr:row>
      <xdr:rowOff>100912</xdr:rowOff>
    </xdr:to>
    <xdr:sp macro="" textlink="">
      <xdr:nvSpPr>
        <xdr:cNvPr id="875" name="楕円 874"/>
        <xdr:cNvSpPr/>
      </xdr:nvSpPr>
      <xdr:spPr>
        <a:xfrm>
          <a:off x="19494500" y="128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117439</xdr:rowOff>
    </xdr:from>
    <xdr:ext cx="599010" cy="259045"/>
    <xdr:sp macro="" textlink="">
      <xdr:nvSpPr>
        <xdr:cNvPr id="876" name="テキスト ボックス 875"/>
        <xdr:cNvSpPr txBox="1"/>
      </xdr:nvSpPr>
      <xdr:spPr>
        <a:xfrm>
          <a:off x="19245795" y="1263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126061</xdr:rowOff>
    </xdr:from>
    <xdr:to>
      <xdr:col>98</xdr:col>
      <xdr:colOff>38100</xdr:colOff>
      <xdr:row>74</xdr:row>
      <xdr:rowOff>56211</xdr:rowOff>
    </xdr:to>
    <xdr:sp macro="" textlink="">
      <xdr:nvSpPr>
        <xdr:cNvPr id="877" name="楕円 876"/>
        <xdr:cNvSpPr/>
      </xdr:nvSpPr>
      <xdr:spPr>
        <a:xfrm>
          <a:off x="18605500" y="126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72738</xdr:rowOff>
    </xdr:from>
    <xdr:ext cx="599010" cy="259045"/>
    <xdr:sp macro="" textlink="">
      <xdr:nvSpPr>
        <xdr:cNvPr id="878" name="テキスト ボックス 877"/>
        <xdr:cNvSpPr txBox="1"/>
      </xdr:nvSpPr>
      <xdr:spPr>
        <a:xfrm>
          <a:off x="18356795" y="1241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適正な職員定数管理、事務事業の点検・見直しの実施、地方債発行額の抑制など、経費の抑制に努めていますが、維持補修費、補助費等、普通建設事業費（うち新規整備）、普通建設事業費（うち更新整備）、投資及び出資金、貸付金、繰出金が類似団体内平均値を上回っています。維持補修費では除排雪経費の増額、補助費等では子育て世帯臨時特別給付金給付事業及び住民税非課税世帯に対する臨時特別給付金給付事業の皆増と新型コロナウイルス感染症の影響を受けて実施した地域元気応援券事業の実施、普通建設事業費（うち新規整備）では職員住宅建設事業の実施、普通建設事業費（うち更新整備）では公営住宅整備事業及び町道橋修繕事業の実施、投資及び出資金では国民健康保険病院事業会計への繰出基準に基づく一般会計出資金の支出に伴うもの、貸付金では中小企業等融資預託貸付金及び雄武高等学校卒業生就学貸付金の継続実施に伴うもの、繰出金では介護サービス事業特別会計繰出金の増額が主な要因と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
4,064
636.89
7,316,471
6,773,913
379,764
3,917,230
5,299,412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126536</xdr:rowOff>
    </xdr:from>
    <xdr:to>
      <xdr:col>24</xdr:col>
      <xdr:colOff>63500</xdr:colOff>
      <xdr:row>37</xdr:row>
      <xdr:rowOff>140519</xdr:rowOff>
    </xdr:to>
    <xdr:cxnSp macro="">
      <xdr:nvCxnSpPr>
        <xdr:cNvPr id="60" name="直線コネクタ 59"/>
        <xdr:cNvCxnSpPr/>
      </xdr:nvCxnSpPr>
      <xdr:spPr>
        <a:xfrm flipV="1">
          <a:off x="3797300" y="6470186"/>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128403</xdr:rowOff>
    </xdr:from>
    <xdr:to>
      <xdr:col>19</xdr:col>
      <xdr:colOff>177800</xdr:colOff>
      <xdr:row>37</xdr:row>
      <xdr:rowOff>140519</xdr:rowOff>
    </xdr:to>
    <xdr:cxnSp macro="">
      <xdr:nvCxnSpPr>
        <xdr:cNvPr id="63" name="直線コネクタ 62"/>
        <xdr:cNvCxnSpPr/>
      </xdr:nvCxnSpPr>
      <xdr:spPr>
        <a:xfrm>
          <a:off x="2908300" y="647205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128403</xdr:rowOff>
    </xdr:from>
    <xdr:to>
      <xdr:col>15</xdr:col>
      <xdr:colOff>50800</xdr:colOff>
      <xdr:row>37</xdr:row>
      <xdr:rowOff>144444</xdr:rowOff>
    </xdr:to>
    <xdr:cxnSp macro="">
      <xdr:nvCxnSpPr>
        <xdr:cNvPr id="66" name="直線コネクタ 65"/>
        <xdr:cNvCxnSpPr/>
      </xdr:nvCxnSpPr>
      <xdr:spPr>
        <a:xfrm flipV="1">
          <a:off x="2019300" y="6472053"/>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128575</xdr:rowOff>
    </xdr:from>
    <xdr:to>
      <xdr:col>10</xdr:col>
      <xdr:colOff>114300</xdr:colOff>
      <xdr:row>37</xdr:row>
      <xdr:rowOff>144444</xdr:rowOff>
    </xdr:to>
    <xdr:cxnSp macro="">
      <xdr:nvCxnSpPr>
        <xdr:cNvPr id="69" name="直線コネクタ 68"/>
        <xdr:cNvCxnSpPr/>
      </xdr:nvCxnSpPr>
      <xdr:spPr>
        <a:xfrm>
          <a:off x="1130300" y="6472225"/>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75736</xdr:rowOff>
    </xdr:from>
    <xdr:to>
      <xdr:col>24</xdr:col>
      <xdr:colOff>114300</xdr:colOff>
      <xdr:row>38</xdr:row>
      <xdr:rowOff>5886</xdr:rowOff>
    </xdr:to>
    <xdr:sp macro="" textlink="">
      <xdr:nvSpPr>
        <xdr:cNvPr id="79" name="楕円 78"/>
        <xdr:cNvSpPr/>
      </xdr:nvSpPr>
      <xdr:spPr>
        <a:xfrm>
          <a:off x="4584700" y="64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162113</xdr:rowOff>
    </xdr:from>
    <xdr:ext cx="534377" cy="259045"/>
    <xdr:sp macro="" textlink="">
      <xdr:nvSpPr>
        <xdr:cNvPr id="80" name="議会費該当値テキスト"/>
        <xdr:cNvSpPr txBox="1"/>
      </xdr:nvSpPr>
      <xdr:spPr>
        <a:xfrm>
          <a:off x="4686300" y="63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89719</xdr:rowOff>
    </xdr:from>
    <xdr:to>
      <xdr:col>20</xdr:col>
      <xdr:colOff>38100</xdr:colOff>
      <xdr:row>38</xdr:row>
      <xdr:rowOff>19869</xdr:rowOff>
    </xdr:to>
    <xdr:sp macro="" textlink="">
      <xdr:nvSpPr>
        <xdr:cNvPr id="81" name="楕円 80"/>
        <xdr:cNvSpPr/>
      </xdr:nvSpPr>
      <xdr:spPr>
        <a:xfrm>
          <a:off x="3746500" y="6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10996</xdr:rowOff>
    </xdr:from>
    <xdr:ext cx="534377" cy="259045"/>
    <xdr:sp macro="" textlink="">
      <xdr:nvSpPr>
        <xdr:cNvPr id="82" name="テキスト ボックス 81"/>
        <xdr:cNvSpPr txBox="1"/>
      </xdr:nvSpPr>
      <xdr:spPr>
        <a:xfrm>
          <a:off x="3530111" y="65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77603</xdr:rowOff>
    </xdr:from>
    <xdr:to>
      <xdr:col>15</xdr:col>
      <xdr:colOff>101600</xdr:colOff>
      <xdr:row>38</xdr:row>
      <xdr:rowOff>7753</xdr:rowOff>
    </xdr:to>
    <xdr:sp macro="" textlink="">
      <xdr:nvSpPr>
        <xdr:cNvPr id="83" name="楕円 82"/>
        <xdr:cNvSpPr/>
      </xdr:nvSpPr>
      <xdr:spPr>
        <a:xfrm>
          <a:off x="2857500" y="64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170330</xdr:rowOff>
    </xdr:from>
    <xdr:ext cx="534377" cy="259045"/>
    <xdr:sp macro="" textlink="">
      <xdr:nvSpPr>
        <xdr:cNvPr id="84" name="テキスト ボックス 83"/>
        <xdr:cNvSpPr txBox="1"/>
      </xdr:nvSpPr>
      <xdr:spPr>
        <a:xfrm>
          <a:off x="2641111" y="65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93644</xdr:rowOff>
    </xdr:from>
    <xdr:to>
      <xdr:col>10</xdr:col>
      <xdr:colOff>165100</xdr:colOff>
      <xdr:row>38</xdr:row>
      <xdr:rowOff>23794</xdr:rowOff>
    </xdr:to>
    <xdr:sp macro="" textlink="">
      <xdr:nvSpPr>
        <xdr:cNvPr id="85" name="楕円 84"/>
        <xdr:cNvSpPr/>
      </xdr:nvSpPr>
      <xdr:spPr>
        <a:xfrm>
          <a:off x="1968500" y="64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14920</xdr:rowOff>
    </xdr:from>
    <xdr:ext cx="534377" cy="259045"/>
    <xdr:sp macro="" textlink="">
      <xdr:nvSpPr>
        <xdr:cNvPr id="86" name="テキスト ボックス 85"/>
        <xdr:cNvSpPr txBox="1"/>
      </xdr:nvSpPr>
      <xdr:spPr>
        <a:xfrm>
          <a:off x="1752111" y="65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77775</xdr:rowOff>
    </xdr:from>
    <xdr:to>
      <xdr:col>6</xdr:col>
      <xdr:colOff>38100</xdr:colOff>
      <xdr:row>38</xdr:row>
      <xdr:rowOff>7925</xdr:rowOff>
    </xdr:to>
    <xdr:sp macro="" textlink="">
      <xdr:nvSpPr>
        <xdr:cNvPr id="87" name="楕円 86"/>
        <xdr:cNvSpPr/>
      </xdr:nvSpPr>
      <xdr:spPr>
        <a:xfrm>
          <a:off x="1079500" y="64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170502</xdr:rowOff>
    </xdr:from>
    <xdr:ext cx="534377" cy="259045"/>
    <xdr:sp macro="" textlink="">
      <xdr:nvSpPr>
        <xdr:cNvPr id="88" name="テキスト ボックス 87"/>
        <xdr:cNvSpPr txBox="1"/>
      </xdr:nvSpPr>
      <xdr:spPr>
        <a:xfrm>
          <a:off x="863111" y="65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64525</xdr:rowOff>
    </xdr:from>
    <xdr:to>
      <xdr:col>24</xdr:col>
      <xdr:colOff>63500</xdr:colOff>
      <xdr:row>58</xdr:row>
      <xdr:rowOff>67837</xdr:rowOff>
    </xdr:to>
    <xdr:cxnSp macro="">
      <xdr:nvCxnSpPr>
        <xdr:cNvPr id="115" name="直線コネクタ 114"/>
        <xdr:cNvCxnSpPr/>
      </xdr:nvCxnSpPr>
      <xdr:spPr>
        <a:xfrm flipV="1">
          <a:off x="3797300" y="10008625"/>
          <a:ext cx="838200" cy="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67837</xdr:rowOff>
    </xdr:from>
    <xdr:to>
      <xdr:col>19</xdr:col>
      <xdr:colOff>177800</xdr:colOff>
      <xdr:row>58</xdr:row>
      <xdr:rowOff>92032</xdr:rowOff>
    </xdr:to>
    <xdr:cxnSp macro="">
      <xdr:nvCxnSpPr>
        <xdr:cNvPr id="118" name="直線コネクタ 117"/>
        <xdr:cNvCxnSpPr/>
      </xdr:nvCxnSpPr>
      <xdr:spPr>
        <a:xfrm flipV="1">
          <a:off x="2908300" y="10011937"/>
          <a:ext cx="889000" cy="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75578</xdr:rowOff>
    </xdr:from>
    <xdr:to>
      <xdr:col>15</xdr:col>
      <xdr:colOff>50800</xdr:colOff>
      <xdr:row>58</xdr:row>
      <xdr:rowOff>92032</xdr:rowOff>
    </xdr:to>
    <xdr:cxnSp macro="">
      <xdr:nvCxnSpPr>
        <xdr:cNvPr id="121" name="直線コネクタ 120"/>
        <xdr:cNvCxnSpPr/>
      </xdr:nvCxnSpPr>
      <xdr:spPr>
        <a:xfrm>
          <a:off x="2019300" y="10019678"/>
          <a:ext cx="889000" cy="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75578</xdr:rowOff>
    </xdr:from>
    <xdr:to>
      <xdr:col>10</xdr:col>
      <xdr:colOff>114300</xdr:colOff>
      <xdr:row>58</xdr:row>
      <xdr:rowOff>86706</xdr:rowOff>
    </xdr:to>
    <xdr:cxnSp macro="">
      <xdr:nvCxnSpPr>
        <xdr:cNvPr id="124" name="直線コネクタ 123"/>
        <xdr:cNvCxnSpPr/>
      </xdr:nvCxnSpPr>
      <xdr:spPr>
        <a:xfrm flipV="1">
          <a:off x="1130300" y="10019678"/>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13725</xdr:rowOff>
    </xdr:from>
    <xdr:to>
      <xdr:col>24</xdr:col>
      <xdr:colOff>114300</xdr:colOff>
      <xdr:row>58</xdr:row>
      <xdr:rowOff>115325</xdr:rowOff>
    </xdr:to>
    <xdr:sp macro="" textlink="">
      <xdr:nvSpPr>
        <xdr:cNvPr id="134" name="楕円 133"/>
        <xdr:cNvSpPr/>
      </xdr:nvSpPr>
      <xdr:spPr>
        <a:xfrm>
          <a:off x="4584700" y="99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17037</xdr:rowOff>
    </xdr:from>
    <xdr:to>
      <xdr:col>20</xdr:col>
      <xdr:colOff>38100</xdr:colOff>
      <xdr:row>58</xdr:row>
      <xdr:rowOff>118637</xdr:rowOff>
    </xdr:to>
    <xdr:sp macro="" textlink="">
      <xdr:nvSpPr>
        <xdr:cNvPr id="136" name="楕円 135"/>
        <xdr:cNvSpPr/>
      </xdr:nvSpPr>
      <xdr:spPr>
        <a:xfrm>
          <a:off x="3746500" y="99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109764</xdr:rowOff>
    </xdr:from>
    <xdr:ext cx="599010" cy="259045"/>
    <xdr:sp macro="" textlink="">
      <xdr:nvSpPr>
        <xdr:cNvPr id="137" name="テキスト ボックス 136"/>
        <xdr:cNvSpPr txBox="1"/>
      </xdr:nvSpPr>
      <xdr:spPr>
        <a:xfrm>
          <a:off x="3497795" y="1005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41232</xdr:rowOff>
    </xdr:from>
    <xdr:to>
      <xdr:col>15</xdr:col>
      <xdr:colOff>101600</xdr:colOff>
      <xdr:row>58</xdr:row>
      <xdr:rowOff>142832</xdr:rowOff>
    </xdr:to>
    <xdr:sp macro="" textlink="">
      <xdr:nvSpPr>
        <xdr:cNvPr id="138" name="楕円 137"/>
        <xdr:cNvSpPr/>
      </xdr:nvSpPr>
      <xdr:spPr>
        <a:xfrm>
          <a:off x="2857500" y="99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133959</xdr:rowOff>
    </xdr:from>
    <xdr:ext cx="599010" cy="259045"/>
    <xdr:sp macro="" textlink="">
      <xdr:nvSpPr>
        <xdr:cNvPr id="139" name="テキスト ボックス 138"/>
        <xdr:cNvSpPr txBox="1"/>
      </xdr:nvSpPr>
      <xdr:spPr>
        <a:xfrm>
          <a:off x="2608795" y="100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24778</xdr:rowOff>
    </xdr:from>
    <xdr:to>
      <xdr:col>10</xdr:col>
      <xdr:colOff>165100</xdr:colOff>
      <xdr:row>58</xdr:row>
      <xdr:rowOff>126378</xdr:rowOff>
    </xdr:to>
    <xdr:sp macro="" textlink="">
      <xdr:nvSpPr>
        <xdr:cNvPr id="140" name="楕円 139"/>
        <xdr:cNvSpPr/>
      </xdr:nvSpPr>
      <xdr:spPr>
        <a:xfrm>
          <a:off x="1968500" y="99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117505</xdr:rowOff>
    </xdr:from>
    <xdr:ext cx="599010" cy="259045"/>
    <xdr:sp macro="" textlink="">
      <xdr:nvSpPr>
        <xdr:cNvPr id="141" name="テキスト ボックス 140"/>
        <xdr:cNvSpPr txBox="1"/>
      </xdr:nvSpPr>
      <xdr:spPr>
        <a:xfrm>
          <a:off x="1719795" y="100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35906</xdr:rowOff>
    </xdr:from>
    <xdr:to>
      <xdr:col>6</xdr:col>
      <xdr:colOff>38100</xdr:colOff>
      <xdr:row>58</xdr:row>
      <xdr:rowOff>137506</xdr:rowOff>
    </xdr:to>
    <xdr:sp macro="" textlink="">
      <xdr:nvSpPr>
        <xdr:cNvPr id="142" name="楕円 141"/>
        <xdr:cNvSpPr/>
      </xdr:nvSpPr>
      <xdr:spPr>
        <a:xfrm>
          <a:off x="1079500" y="99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128633</xdr:rowOff>
    </xdr:from>
    <xdr:ext cx="599010" cy="259045"/>
    <xdr:sp macro="" textlink="">
      <xdr:nvSpPr>
        <xdr:cNvPr id="143" name="テキスト ボックス 142"/>
        <xdr:cNvSpPr txBox="1"/>
      </xdr:nvSpPr>
      <xdr:spPr>
        <a:xfrm>
          <a:off x="830795" y="1007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126744</xdr:rowOff>
    </xdr:from>
    <xdr:to>
      <xdr:col>24</xdr:col>
      <xdr:colOff>63500</xdr:colOff>
      <xdr:row>79</xdr:row>
      <xdr:rowOff>12751</xdr:rowOff>
    </xdr:to>
    <xdr:cxnSp macro="">
      <xdr:nvCxnSpPr>
        <xdr:cNvPr id="173" name="直線コネクタ 172"/>
        <xdr:cNvCxnSpPr/>
      </xdr:nvCxnSpPr>
      <xdr:spPr>
        <a:xfrm flipV="1">
          <a:off x="3797300" y="13499844"/>
          <a:ext cx="838200" cy="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12751</xdr:rowOff>
    </xdr:from>
    <xdr:to>
      <xdr:col>19</xdr:col>
      <xdr:colOff>177800</xdr:colOff>
      <xdr:row>79</xdr:row>
      <xdr:rowOff>59544</xdr:rowOff>
    </xdr:to>
    <xdr:cxnSp macro="">
      <xdr:nvCxnSpPr>
        <xdr:cNvPr id="176" name="直線コネクタ 175"/>
        <xdr:cNvCxnSpPr/>
      </xdr:nvCxnSpPr>
      <xdr:spPr>
        <a:xfrm flipV="1">
          <a:off x="2908300" y="13557301"/>
          <a:ext cx="889000" cy="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49623</xdr:rowOff>
    </xdr:from>
    <xdr:to>
      <xdr:col>15</xdr:col>
      <xdr:colOff>50800</xdr:colOff>
      <xdr:row>79</xdr:row>
      <xdr:rowOff>59544</xdr:rowOff>
    </xdr:to>
    <xdr:cxnSp macro="">
      <xdr:nvCxnSpPr>
        <xdr:cNvPr id="179" name="直線コネクタ 178"/>
        <xdr:cNvCxnSpPr/>
      </xdr:nvCxnSpPr>
      <xdr:spPr>
        <a:xfrm>
          <a:off x="2019300" y="13594173"/>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120341</xdr:rowOff>
    </xdr:from>
    <xdr:to>
      <xdr:col>10</xdr:col>
      <xdr:colOff>114300</xdr:colOff>
      <xdr:row>79</xdr:row>
      <xdr:rowOff>49623</xdr:rowOff>
    </xdr:to>
    <xdr:cxnSp macro="">
      <xdr:nvCxnSpPr>
        <xdr:cNvPr id="182" name="直線コネクタ 181"/>
        <xdr:cNvCxnSpPr/>
      </xdr:nvCxnSpPr>
      <xdr:spPr>
        <a:xfrm>
          <a:off x="1130300" y="13493441"/>
          <a:ext cx="889000" cy="10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75944</xdr:rowOff>
    </xdr:from>
    <xdr:to>
      <xdr:col>24</xdr:col>
      <xdr:colOff>114300</xdr:colOff>
      <xdr:row>79</xdr:row>
      <xdr:rowOff>6094</xdr:rowOff>
    </xdr:to>
    <xdr:sp macro="" textlink="">
      <xdr:nvSpPr>
        <xdr:cNvPr id="192" name="楕円 191"/>
        <xdr:cNvSpPr/>
      </xdr:nvSpPr>
      <xdr:spPr>
        <a:xfrm>
          <a:off x="4584700" y="134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54371</xdr:rowOff>
    </xdr:from>
    <xdr:ext cx="599010" cy="259045"/>
    <xdr:sp macro="" textlink="">
      <xdr:nvSpPr>
        <xdr:cNvPr id="193" name="民生費該当値テキスト"/>
        <xdr:cNvSpPr txBox="1"/>
      </xdr:nvSpPr>
      <xdr:spPr>
        <a:xfrm>
          <a:off x="4686300" y="1342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133401</xdr:rowOff>
    </xdr:from>
    <xdr:to>
      <xdr:col>20</xdr:col>
      <xdr:colOff>38100</xdr:colOff>
      <xdr:row>79</xdr:row>
      <xdr:rowOff>63551</xdr:rowOff>
    </xdr:to>
    <xdr:sp macro="" textlink="">
      <xdr:nvSpPr>
        <xdr:cNvPr id="194" name="楕円 193"/>
        <xdr:cNvSpPr/>
      </xdr:nvSpPr>
      <xdr:spPr>
        <a:xfrm>
          <a:off x="3746500" y="135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54678</xdr:rowOff>
    </xdr:from>
    <xdr:ext cx="599010" cy="259045"/>
    <xdr:sp macro="" textlink="">
      <xdr:nvSpPr>
        <xdr:cNvPr id="195" name="テキスト ボックス 194"/>
        <xdr:cNvSpPr txBox="1"/>
      </xdr:nvSpPr>
      <xdr:spPr>
        <a:xfrm>
          <a:off x="3497795" y="1359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8744</xdr:rowOff>
    </xdr:from>
    <xdr:to>
      <xdr:col>15</xdr:col>
      <xdr:colOff>101600</xdr:colOff>
      <xdr:row>79</xdr:row>
      <xdr:rowOff>110344</xdr:rowOff>
    </xdr:to>
    <xdr:sp macro="" textlink="">
      <xdr:nvSpPr>
        <xdr:cNvPr id="196" name="楕円 195"/>
        <xdr:cNvSpPr/>
      </xdr:nvSpPr>
      <xdr:spPr>
        <a:xfrm>
          <a:off x="2857500" y="135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101471</xdr:rowOff>
    </xdr:from>
    <xdr:ext cx="599010" cy="259045"/>
    <xdr:sp macro="" textlink="">
      <xdr:nvSpPr>
        <xdr:cNvPr id="197" name="テキスト ボックス 196"/>
        <xdr:cNvSpPr txBox="1"/>
      </xdr:nvSpPr>
      <xdr:spPr>
        <a:xfrm>
          <a:off x="2608795" y="1364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170273</xdr:rowOff>
    </xdr:from>
    <xdr:to>
      <xdr:col>10</xdr:col>
      <xdr:colOff>165100</xdr:colOff>
      <xdr:row>79</xdr:row>
      <xdr:rowOff>100423</xdr:rowOff>
    </xdr:to>
    <xdr:sp macro="" textlink="">
      <xdr:nvSpPr>
        <xdr:cNvPr id="198" name="楕円 197"/>
        <xdr:cNvSpPr/>
      </xdr:nvSpPr>
      <xdr:spPr>
        <a:xfrm>
          <a:off x="1968500" y="135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91550</xdr:rowOff>
    </xdr:from>
    <xdr:ext cx="599010" cy="259045"/>
    <xdr:sp macro="" textlink="">
      <xdr:nvSpPr>
        <xdr:cNvPr id="199" name="テキスト ボックス 198"/>
        <xdr:cNvSpPr txBox="1"/>
      </xdr:nvSpPr>
      <xdr:spPr>
        <a:xfrm>
          <a:off x="1719795" y="136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69541</xdr:rowOff>
    </xdr:from>
    <xdr:to>
      <xdr:col>6</xdr:col>
      <xdr:colOff>38100</xdr:colOff>
      <xdr:row>78</xdr:row>
      <xdr:rowOff>171141</xdr:rowOff>
    </xdr:to>
    <xdr:sp macro="" textlink="">
      <xdr:nvSpPr>
        <xdr:cNvPr id="200" name="楕円 199"/>
        <xdr:cNvSpPr/>
      </xdr:nvSpPr>
      <xdr:spPr>
        <a:xfrm>
          <a:off x="1079500" y="13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16218</xdr:rowOff>
    </xdr:from>
    <xdr:ext cx="599010" cy="259045"/>
    <xdr:sp macro="" textlink="">
      <xdr:nvSpPr>
        <xdr:cNvPr id="201" name="テキスト ボックス 200"/>
        <xdr:cNvSpPr txBox="1"/>
      </xdr:nvSpPr>
      <xdr:spPr>
        <a:xfrm>
          <a:off x="830795" y="1321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107885</xdr:rowOff>
    </xdr:from>
    <xdr:to>
      <xdr:col>24</xdr:col>
      <xdr:colOff>63500</xdr:colOff>
      <xdr:row>95</xdr:row>
      <xdr:rowOff>115100</xdr:rowOff>
    </xdr:to>
    <xdr:cxnSp macro="">
      <xdr:nvCxnSpPr>
        <xdr:cNvPr id="232" name="直線コネクタ 231"/>
        <xdr:cNvCxnSpPr/>
      </xdr:nvCxnSpPr>
      <xdr:spPr>
        <a:xfrm>
          <a:off x="3797300" y="16395635"/>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107885</xdr:rowOff>
    </xdr:from>
    <xdr:to>
      <xdr:col>19</xdr:col>
      <xdr:colOff>177800</xdr:colOff>
      <xdr:row>96</xdr:row>
      <xdr:rowOff>46620</xdr:rowOff>
    </xdr:to>
    <xdr:cxnSp macro="">
      <xdr:nvCxnSpPr>
        <xdr:cNvPr id="235" name="直線コネクタ 234"/>
        <xdr:cNvCxnSpPr/>
      </xdr:nvCxnSpPr>
      <xdr:spPr>
        <a:xfrm flipV="1">
          <a:off x="2908300" y="16395635"/>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46620</xdr:rowOff>
    </xdr:from>
    <xdr:to>
      <xdr:col>15</xdr:col>
      <xdr:colOff>50800</xdr:colOff>
      <xdr:row>96</xdr:row>
      <xdr:rowOff>100185</xdr:rowOff>
    </xdr:to>
    <xdr:cxnSp macro="">
      <xdr:nvCxnSpPr>
        <xdr:cNvPr id="238" name="直線コネクタ 237"/>
        <xdr:cNvCxnSpPr/>
      </xdr:nvCxnSpPr>
      <xdr:spPr>
        <a:xfrm flipV="1">
          <a:off x="2019300" y="16505820"/>
          <a:ext cx="889000" cy="5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99399</xdr:rowOff>
    </xdr:from>
    <xdr:to>
      <xdr:col>10</xdr:col>
      <xdr:colOff>114300</xdr:colOff>
      <xdr:row>96</xdr:row>
      <xdr:rowOff>100185</xdr:rowOff>
    </xdr:to>
    <xdr:cxnSp macro="">
      <xdr:nvCxnSpPr>
        <xdr:cNvPr id="241" name="直線コネクタ 240"/>
        <xdr:cNvCxnSpPr/>
      </xdr:nvCxnSpPr>
      <xdr:spPr>
        <a:xfrm>
          <a:off x="1130300" y="16558599"/>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64300</xdr:rowOff>
    </xdr:from>
    <xdr:to>
      <xdr:col>24</xdr:col>
      <xdr:colOff>114300</xdr:colOff>
      <xdr:row>95</xdr:row>
      <xdr:rowOff>165900</xdr:rowOff>
    </xdr:to>
    <xdr:sp macro="" textlink="">
      <xdr:nvSpPr>
        <xdr:cNvPr id="251" name="楕円 250"/>
        <xdr:cNvSpPr/>
      </xdr:nvSpPr>
      <xdr:spPr>
        <a:xfrm>
          <a:off x="4584700" y="163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87177</xdr:rowOff>
    </xdr:from>
    <xdr:ext cx="599010" cy="259045"/>
    <xdr:sp macro="" textlink="">
      <xdr:nvSpPr>
        <xdr:cNvPr id="252" name="衛生費該当値テキスト"/>
        <xdr:cNvSpPr txBox="1"/>
      </xdr:nvSpPr>
      <xdr:spPr>
        <a:xfrm>
          <a:off x="4686300" y="162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57085</xdr:rowOff>
    </xdr:from>
    <xdr:to>
      <xdr:col>20</xdr:col>
      <xdr:colOff>38100</xdr:colOff>
      <xdr:row>95</xdr:row>
      <xdr:rowOff>158685</xdr:rowOff>
    </xdr:to>
    <xdr:sp macro="" textlink="">
      <xdr:nvSpPr>
        <xdr:cNvPr id="253" name="楕円 252"/>
        <xdr:cNvSpPr/>
      </xdr:nvSpPr>
      <xdr:spPr>
        <a:xfrm>
          <a:off x="3746500" y="163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3762</xdr:rowOff>
    </xdr:from>
    <xdr:ext cx="599010" cy="259045"/>
    <xdr:sp macro="" textlink="">
      <xdr:nvSpPr>
        <xdr:cNvPr id="254" name="テキスト ボックス 253"/>
        <xdr:cNvSpPr txBox="1"/>
      </xdr:nvSpPr>
      <xdr:spPr>
        <a:xfrm>
          <a:off x="3497795" y="1612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167270</xdr:rowOff>
    </xdr:from>
    <xdr:to>
      <xdr:col>15</xdr:col>
      <xdr:colOff>101600</xdr:colOff>
      <xdr:row>96</xdr:row>
      <xdr:rowOff>97420</xdr:rowOff>
    </xdr:to>
    <xdr:sp macro="" textlink="">
      <xdr:nvSpPr>
        <xdr:cNvPr id="255" name="楕円 254"/>
        <xdr:cNvSpPr/>
      </xdr:nvSpPr>
      <xdr:spPr>
        <a:xfrm>
          <a:off x="2857500" y="164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113947</xdr:rowOff>
    </xdr:from>
    <xdr:ext cx="599010" cy="259045"/>
    <xdr:sp macro="" textlink="">
      <xdr:nvSpPr>
        <xdr:cNvPr id="256" name="テキスト ボックス 255"/>
        <xdr:cNvSpPr txBox="1"/>
      </xdr:nvSpPr>
      <xdr:spPr>
        <a:xfrm>
          <a:off x="2608795" y="1623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49385</xdr:rowOff>
    </xdr:from>
    <xdr:to>
      <xdr:col>10</xdr:col>
      <xdr:colOff>165100</xdr:colOff>
      <xdr:row>96</xdr:row>
      <xdr:rowOff>150985</xdr:rowOff>
    </xdr:to>
    <xdr:sp macro="" textlink="">
      <xdr:nvSpPr>
        <xdr:cNvPr id="257" name="楕円 256"/>
        <xdr:cNvSpPr/>
      </xdr:nvSpPr>
      <xdr:spPr>
        <a:xfrm>
          <a:off x="1968500" y="1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167512</xdr:rowOff>
    </xdr:from>
    <xdr:ext cx="599010" cy="259045"/>
    <xdr:sp macro="" textlink="">
      <xdr:nvSpPr>
        <xdr:cNvPr id="258" name="テキスト ボックス 257"/>
        <xdr:cNvSpPr txBox="1"/>
      </xdr:nvSpPr>
      <xdr:spPr>
        <a:xfrm>
          <a:off x="1719795" y="1628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48599</xdr:rowOff>
    </xdr:from>
    <xdr:to>
      <xdr:col>6</xdr:col>
      <xdr:colOff>38100</xdr:colOff>
      <xdr:row>96</xdr:row>
      <xdr:rowOff>150199</xdr:rowOff>
    </xdr:to>
    <xdr:sp macro="" textlink="">
      <xdr:nvSpPr>
        <xdr:cNvPr id="259" name="楕円 258"/>
        <xdr:cNvSpPr/>
      </xdr:nvSpPr>
      <xdr:spPr>
        <a:xfrm>
          <a:off x="1079500" y="165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166726</xdr:rowOff>
    </xdr:from>
    <xdr:ext cx="599010" cy="259045"/>
    <xdr:sp macro="" textlink="">
      <xdr:nvSpPr>
        <xdr:cNvPr id="260" name="テキスト ボックス 259"/>
        <xdr:cNvSpPr txBox="1"/>
      </xdr:nvSpPr>
      <xdr:spPr>
        <a:xfrm>
          <a:off x="830795" y="1628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87503</xdr:rowOff>
    </xdr:from>
    <xdr:to>
      <xdr:col>55</xdr:col>
      <xdr:colOff>0</xdr:colOff>
      <xdr:row>38</xdr:row>
      <xdr:rowOff>90551</xdr:rowOff>
    </xdr:to>
    <xdr:cxnSp macro="">
      <xdr:nvCxnSpPr>
        <xdr:cNvPr id="289" name="直線コネクタ 288"/>
        <xdr:cNvCxnSpPr/>
      </xdr:nvCxnSpPr>
      <xdr:spPr>
        <a:xfrm>
          <a:off x="9639300" y="660260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87503</xdr:rowOff>
    </xdr:from>
    <xdr:to>
      <xdr:col>50</xdr:col>
      <xdr:colOff>114300</xdr:colOff>
      <xdr:row>38</xdr:row>
      <xdr:rowOff>148590</xdr:rowOff>
    </xdr:to>
    <xdr:cxnSp macro="">
      <xdr:nvCxnSpPr>
        <xdr:cNvPr id="292" name="直線コネクタ 291"/>
        <xdr:cNvCxnSpPr/>
      </xdr:nvCxnSpPr>
      <xdr:spPr>
        <a:xfrm flipV="1">
          <a:off x="8750300" y="6602603"/>
          <a:ext cx="8890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148590</xdr:rowOff>
    </xdr:from>
    <xdr:to>
      <xdr:col>45</xdr:col>
      <xdr:colOff>177800</xdr:colOff>
      <xdr:row>38</xdr:row>
      <xdr:rowOff>149098</xdr:rowOff>
    </xdr:to>
    <xdr:cxnSp macro="">
      <xdr:nvCxnSpPr>
        <xdr:cNvPr id="295" name="直線コネクタ 294"/>
        <xdr:cNvCxnSpPr/>
      </xdr:nvCxnSpPr>
      <xdr:spPr>
        <a:xfrm flipV="1">
          <a:off x="7861300" y="666369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135128</xdr:rowOff>
    </xdr:from>
    <xdr:to>
      <xdr:col>41</xdr:col>
      <xdr:colOff>50800</xdr:colOff>
      <xdr:row>38</xdr:row>
      <xdr:rowOff>149098</xdr:rowOff>
    </xdr:to>
    <xdr:cxnSp macro="">
      <xdr:nvCxnSpPr>
        <xdr:cNvPr id="298" name="直線コネクタ 297"/>
        <xdr:cNvCxnSpPr/>
      </xdr:nvCxnSpPr>
      <xdr:spPr>
        <a:xfrm>
          <a:off x="6972300" y="6650228"/>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39751</xdr:rowOff>
    </xdr:from>
    <xdr:to>
      <xdr:col>55</xdr:col>
      <xdr:colOff>50800</xdr:colOff>
      <xdr:row>38</xdr:row>
      <xdr:rowOff>141351</xdr:rowOff>
    </xdr:to>
    <xdr:sp macro="" textlink="">
      <xdr:nvSpPr>
        <xdr:cNvPr id="308" name="楕円 307"/>
        <xdr:cNvSpPr/>
      </xdr:nvSpPr>
      <xdr:spPr>
        <a:xfrm>
          <a:off x="104267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170578</xdr:rowOff>
    </xdr:from>
    <xdr:ext cx="378565" cy="259045"/>
    <xdr:sp macro="" textlink="">
      <xdr:nvSpPr>
        <xdr:cNvPr id="309" name="労働費該当値テキスト"/>
        <xdr:cNvSpPr txBox="1"/>
      </xdr:nvSpPr>
      <xdr:spPr>
        <a:xfrm>
          <a:off x="10528300" y="63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36703</xdr:rowOff>
    </xdr:from>
    <xdr:to>
      <xdr:col>50</xdr:col>
      <xdr:colOff>165100</xdr:colOff>
      <xdr:row>38</xdr:row>
      <xdr:rowOff>138303</xdr:rowOff>
    </xdr:to>
    <xdr:sp macro="" textlink="">
      <xdr:nvSpPr>
        <xdr:cNvPr id="310" name="楕円 309"/>
        <xdr:cNvSpPr/>
      </xdr:nvSpPr>
      <xdr:spPr>
        <a:xfrm>
          <a:off x="9588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154830</xdr:rowOff>
    </xdr:from>
    <xdr:ext cx="469744" cy="259045"/>
    <xdr:sp macro="" textlink="">
      <xdr:nvSpPr>
        <xdr:cNvPr id="311" name="テキスト ボックス 310"/>
        <xdr:cNvSpPr txBox="1"/>
      </xdr:nvSpPr>
      <xdr:spPr>
        <a:xfrm>
          <a:off x="9404428"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97790</xdr:rowOff>
    </xdr:from>
    <xdr:to>
      <xdr:col>46</xdr:col>
      <xdr:colOff>38100</xdr:colOff>
      <xdr:row>39</xdr:row>
      <xdr:rowOff>27940</xdr:rowOff>
    </xdr:to>
    <xdr:sp macro="" textlink="">
      <xdr:nvSpPr>
        <xdr:cNvPr id="312" name="楕円 311"/>
        <xdr:cNvSpPr/>
      </xdr:nvSpPr>
      <xdr:spPr>
        <a:xfrm>
          <a:off x="8699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19067</xdr:rowOff>
    </xdr:from>
    <xdr:ext cx="378565" cy="259045"/>
    <xdr:sp macro="" textlink="">
      <xdr:nvSpPr>
        <xdr:cNvPr id="313" name="テキスト ボックス 312"/>
        <xdr:cNvSpPr txBox="1"/>
      </xdr:nvSpPr>
      <xdr:spPr>
        <a:xfrm>
          <a:off x="8561017" y="670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98298</xdr:rowOff>
    </xdr:from>
    <xdr:to>
      <xdr:col>41</xdr:col>
      <xdr:colOff>101600</xdr:colOff>
      <xdr:row>39</xdr:row>
      <xdr:rowOff>28448</xdr:rowOff>
    </xdr:to>
    <xdr:sp macro="" textlink="">
      <xdr:nvSpPr>
        <xdr:cNvPr id="314" name="楕円 313"/>
        <xdr:cNvSpPr/>
      </xdr:nvSpPr>
      <xdr:spPr>
        <a:xfrm>
          <a:off x="7810500" y="66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19575</xdr:rowOff>
    </xdr:from>
    <xdr:ext cx="378565" cy="259045"/>
    <xdr:sp macro="" textlink="">
      <xdr:nvSpPr>
        <xdr:cNvPr id="315" name="テキスト ボックス 314"/>
        <xdr:cNvSpPr txBox="1"/>
      </xdr:nvSpPr>
      <xdr:spPr>
        <a:xfrm>
          <a:off x="7672017" y="670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16" name="楕円 315"/>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31005</xdr:rowOff>
    </xdr:from>
    <xdr:ext cx="378565" cy="259045"/>
    <xdr:sp macro="" textlink="">
      <xdr:nvSpPr>
        <xdr:cNvPr id="317" name="テキスト ボックス 316"/>
        <xdr:cNvSpPr txBox="1"/>
      </xdr:nvSpPr>
      <xdr:spPr>
        <a:xfrm>
          <a:off x="6783017" y="63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18904</xdr:rowOff>
    </xdr:from>
    <xdr:to>
      <xdr:col>55</xdr:col>
      <xdr:colOff>0</xdr:colOff>
      <xdr:row>58</xdr:row>
      <xdr:rowOff>25913</xdr:rowOff>
    </xdr:to>
    <xdr:cxnSp macro="">
      <xdr:nvCxnSpPr>
        <xdr:cNvPr id="346" name="直線コネクタ 345"/>
        <xdr:cNvCxnSpPr/>
      </xdr:nvCxnSpPr>
      <xdr:spPr>
        <a:xfrm flipV="1">
          <a:off x="9639300" y="9963004"/>
          <a:ext cx="8382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65079</xdr:rowOff>
    </xdr:from>
    <xdr:to>
      <xdr:col>50</xdr:col>
      <xdr:colOff>114300</xdr:colOff>
      <xdr:row>58</xdr:row>
      <xdr:rowOff>25913</xdr:rowOff>
    </xdr:to>
    <xdr:cxnSp macro="">
      <xdr:nvCxnSpPr>
        <xdr:cNvPr id="349" name="直線コネクタ 348"/>
        <xdr:cNvCxnSpPr/>
      </xdr:nvCxnSpPr>
      <xdr:spPr>
        <a:xfrm>
          <a:off x="8750300" y="9837729"/>
          <a:ext cx="889000" cy="13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65079</xdr:rowOff>
    </xdr:from>
    <xdr:to>
      <xdr:col>45</xdr:col>
      <xdr:colOff>177800</xdr:colOff>
      <xdr:row>57</xdr:row>
      <xdr:rowOff>145943</xdr:rowOff>
    </xdr:to>
    <xdr:cxnSp macro="">
      <xdr:nvCxnSpPr>
        <xdr:cNvPr id="352" name="直線コネクタ 351"/>
        <xdr:cNvCxnSpPr/>
      </xdr:nvCxnSpPr>
      <xdr:spPr>
        <a:xfrm flipV="1">
          <a:off x="7861300" y="9837729"/>
          <a:ext cx="889000" cy="8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166146</xdr:rowOff>
    </xdr:from>
    <xdr:to>
      <xdr:col>41</xdr:col>
      <xdr:colOff>50800</xdr:colOff>
      <xdr:row>57</xdr:row>
      <xdr:rowOff>145943</xdr:rowOff>
    </xdr:to>
    <xdr:cxnSp macro="">
      <xdr:nvCxnSpPr>
        <xdr:cNvPr id="355" name="直線コネクタ 354"/>
        <xdr:cNvCxnSpPr/>
      </xdr:nvCxnSpPr>
      <xdr:spPr>
        <a:xfrm>
          <a:off x="6972300" y="9595896"/>
          <a:ext cx="889000" cy="3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139554</xdr:rowOff>
    </xdr:from>
    <xdr:to>
      <xdr:col>55</xdr:col>
      <xdr:colOff>50800</xdr:colOff>
      <xdr:row>58</xdr:row>
      <xdr:rowOff>69704</xdr:rowOff>
    </xdr:to>
    <xdr:sp macro="" textlink="">
      <xdr:nvSpPr>
        <xdr:cNvPr id="365" name="楕円 364"/>
        <xdr:cNvSpPr/>
      </xdr:nvSpPr>
      <xdr:spPr>
        <a:xfrm>
          <a:off x="10426700" y="99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117981</xdr:rowOff>
    </xdr:from>
    <xdr:ext cx="599010" cy="259045"/>
    <xdr:sp macro="" textlink="">
      <xdr:nvSpPr>
        <xdr:cNvPr id="366" name="農林水産業費該当値テキスト"/>
        <xdr:cNvSpPr txBox="1"/>
      </xdr:nvSpPr>
      <xdr:spPr>
        <a:xfrm>
          <a:off x="10528300" y="989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146563</xdr:rowOff>
    </xdr:from>
    <xdr:to>
      <xdr:col>50</xdr:col>
      <xdr:colOff>165100</xdr:colOff>
      <xdr:row>58</xdr:row>
      <xdr:rowOff>76713</xdr:rowOff>
    </xdr:to>
    <xdr:sp macro="" textlink="">
      <xdr:nvSpPr>
        <xdr:cNvPr id="367" name="楕円 366"/>
        <xdr:cNvSpPr/>
      </xdr:nvSpPr>
      <xdr:spPr>
        <a:xfrm>
          <a:off x="9588500" y="99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67840</xdr:rowOff>
    </xdr:from>
    <xdr:ext cx="599010" cy="259045"/>
    <xdr:sp macro="" textlink="">
      <xdr:nvSpPr>
        <xdr:cNvPr id="368" name="テキスト ボックス 367"/>
        <xdr:cNvSpPr txBox="1"/>
      </xdr:nvSpPr>
      <xdr:spPr>
        <a:xfrm>
          <a:off x="9339795" y="1001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14279</xdr:rowOff>
    </xdr:from>
    <xdr:to>
      <xdr:col>46</xdr:col>
      <xdr:colOff>38100</xdr:colOff>
      <xdr:row>57</xdr:row>
      <xdr:rowOff>115879</xdr:rowOff>
    </xdr:to>
    <xdr:sp macro="" textlink="">
      <xdr:nvSpPr>
        <xdr:cNvPr id="369" name="楕円 368"/>
        <xdr:cNvSpPr/>
      </xdr:nvSpPr>
      <xdr:spPr>
        <a:xfrm>
          <a:off x="8699500" y="97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132406</xdr:rowOff>
    </xdr:from>
    <xdr:ext cx="599010" cy="259045"/>
    <xdr:sp macro="" textlink="">
      <xdr:nvSpPr>
        <xdr:cNvPr id="370" name="テキスト ボックス 369"/>
        <xdr:cNvSpPr txBox="1"/>
      </xdr:nvSpPr>
      <xdr:spPr>
        <a:xfrm>
          <a:off x="8450795" y="956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95143</xdr:rowOff>
    </xdr:from>
    <xdr:to>
      <xdr:col>41</xdr:col>
      <xdr:colOff>101600</xdr:colOff>
      <xdr:row>58</xdr:row>
      <xdr:rowOff>25293</xdr:rowOff>
    </xdr:to>
    <xdr:sp macro="" textlink="">
      <xdr:nvSpPr>
        <xdr:cNvPr id="371" name="楕円 370"/>
        <xdr:cNvSpPr/>
      </xdr:nvSpPr>
      <xdr:spPr>
        <a:xfrm>
          <a:off x="7810500" y="98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41820</xdr:rowOff>
    </xdr:from>
    <xdr:ext cx="599010" cy="259045"/>
    <xdr:sp macro="" textlink="">
      <xdr:nvSpPr>
        <xdr:cNvPr id="372" name="テキスト ボックス 371"/>
        <xdr:cNvSpPr txBox="1"/>
      </xdr:nvSpPr>
      <xdr:spPr>
        <a:xfrm>
          <a:off x="7561795" y="964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115346</xdr:rowOff>
    </xdr:from>
    <xdr:to>
      <xdr:col>36</xdr:col>
      <xdr:colOff>165100</xdr:colOff>
      <xdr:row>56</xdr:row>
      <xdr:rowOff>45496</xdr:rowOff>
    </xdr:to>
    <xdr:sp macro="" textlink="">
      <xdr:nvSpPr>
        <xdr:cNvPr id="373" name="楕円 372"/>
        <xdr:cNvSpPr/>
      </xdr:nvSpPr>
      <xdr:spPr>
        <a:xfrm>
          <a:off x="6921500" y="95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62023</xdr:rowOff>
    </xdr:from>
    <xdr:ext cx="599010" cy="259045"/>
    <xdr:sp macro="" textlink="">
      <xdr:nvSpPr>
        <xdr:cNvPr id="374" name="テキスト ボックス 373"/>
        <xdr:cNvSpPr txBox="1"/>
      </xdr:nvSpPr>
      <xdr:spPr>
        <a:xfrm>
          <a:off x="6672795" y="932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106809</xdr:rowOff>
    </xdr:from>
    <xdr:to>
      <xdr:col>55</xdr:col>
      <xdr:colOff>0</xdr:colOff>
      <xdr:row>77</xdr:row>
      <xdr:rowOff>107049</xdr:rowOff>
    </xdr:to>
    <xdr:cxnSp macro="">
      <xdr:nvCxnSpPr>
        <xdr:cNvPr id="401" name="直線コネクタ 400"/>
        <xdr:cNvCxnSpPr/>
      </xdr:nvCxnSpPr>
      <xdr:spPr>
        <a:xfrm flipV="1">
          <a:off x="9639300" y="13308459"/>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107049</xdr:rowOff>
    </xdr:from>
    <xdr:to>
      <xdr:col>50</xdr:col>
      <xdr:colOff>114300</xdr:colOff>
      <xdr:row>77</xdr:row>
      <xdr:rowOff>130908</xdr:rowOff>
    </xdr:to>
    <xdr:cxnSp macro="">
      <xdr:nvCxnSpPr>
        <xdr:cNvPr id="404" name="直線コネクタ 403"/>
        <xdr:cNvCxnSpPr/>
      </xdr:nvCxnSpPr>
      <xdr:spPr>
        <a:xfrm flipV="1">
          <a:off x="8750300" y="13308699"/>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130908</xdr:rowOff>
    </xdr:from>
    <xdr:to>
      <xdr:col>45</xdr:col>
      <xdr:colOff>177800</xdr:colOff>
      <xdr:row>77</xdr:row>
      <xdr:rowOff>139981</xdr:rowOff>
    </xdr:to>
    <xdr:cxnSp macro="">
      <xdr:nvCxnSpPr>
        <xdr:cNvPr id="407" name="直線コネクタ 406"/>
        <xdr:cNvCxnSpPr/>
      </xdr:nvCxnSpPr>
      <xdr:spPr>
        <a:xfrm flipV="1">
          <a:off x="7861300" y="13332558"/>
          <a:ext cx="889000" cy="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139981</xdr:rowOff>
    </xdr:from>
    <xdr:to>
      <xdr:col>41</xdr:col>
      <xdr:colOff>50800</xdr:colOff>
      <xdr:row>77</xdr:row>
      <xdr:rowOff>144618</xdr:rowOff>
    </xdr:to>
    <xdr:cxnSp macro="">
      <xdr:nvCxnSpPr>
        <xdr:cNvPr id="410" name="直線コネクタ 409"/>
        <xdr:cNvCxnSpPr/>
      </xdr:nvCxnSpPr>
      <xdr:spPr>
        <a:xfrm flipV="1">
          <a:off x="6972300" y="1334163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56009</xdr:rowOff>
    </xdr:from>
    <xdr:to>
      <xdr:col>55</xdr:col>
      <xdr:colOff>50800</xdr:colOff>
      <xdr:row>77</xdr:row>
      <xdr:rowOff>157609</xdr:rowOff>
    </xdr:to>
    <xdr:sp macro="" textlink="">
      <xdr:nvSpPr>
        <xdr:cNvPr id="420" name="楕円 419"/>
        <xdr:cNvSpPr/>
      </xdr:nvSpPr>
      <xdr:spPr>
        <a:xfrm>
          <a:off x="10426700" y="132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78886</xdr:rowOff>
    </xdr:from>
    <xdr:ext cx="534377" cy="259045"/>
    <xdr:sp macro="" textlink="">
      <xdr:nvSpPr>
        <xdr:cNvPr id="421" name="商工費該当値テキスト"/>
        <xdr:cNvSpPr txBox="1"/>
      </xdr:nvSpPr>
      <xdr:spPr>
        <a:xfrm>
          <a:off x="10528300" y="131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56249</xdr:rowOff>
    </xdr:from>
    <xdr:to>
      <xdr:col>50</xdr:col>
      <xdr:colOff>165100</xdr:colOff>
      <xdr:row>77</xdr:row>
      <xdr:rowOff>157849</xdr:rowOff>
    </xdr:to>
    <xdr:sp macro="" textlink="">
      <xdr:nvSpPr>
        <xdr:cNvPr id="422" name="楕円 421"/>
        <xdr:cNvSpPr/>
      </xdr:nvSpPr>
      <xdr:spPr>
        <a:xfrm>
          <a:off x="9588500" y="13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2926</xdr:rowOff>
    </xdr:from>
    <xdr:ext cx="534377" cy="259045"/>
    <xdr:sp macro="" textlink="">
      <xdr:nvSpPr>
        <xdr:cNvPr id="423" name="テキスト ボックス 422"/>
        <xdr:cNvSpPr txBox="1"/>
      </xdr:nvSpPr>
      <xdr:spPr>
        <a:xfrm>
          <a:off x="9372111" y="13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80108</xdr:rowOff>
    </xdr:from>
    <xdr:to>
      <xdr:col>46</xdr:col>
      <xdr:colOff>38100</xdr:colOff>
      <xdr:row>78</xdr:row>
      <xdr:rowOff>10258</xdr:rowOff>
    </xdr:to>
    <xdr:sp macro="" textlink="">
      <xdr:nvSpPr>
        <xdr:cNvPr id="424" name="楕円 423"/>
        <xdr:cNvSpPr/>
      </xdr:nvSpPr>
      <xdr:spPr>
        <a:xfrm>
          <a:off x="8699500" y="132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26785</xdr:rowOff>
    </xdr:from>
    <xdr:ext cx="534377" cy="259045"/>
    <xdr:sp macro="" textlink="">
      <xdr:nvSpPr>
        <xdr:cNvPr id="425" name="テキスト ボックス 424"/>
        <xdr:cNvSpPr txBox="1"/>
      </xdr:nvSpPr>
      <xdr:spPr>
        <a:xfrm>
          <a:off x="8483111" y="130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89181</xdr:rowOff>
    </xdr:from>
    <xdr:to>
      <xdr:col>41</xdr:col>
      <xdr:colOff>101600</xdr:colOff>
      <xdr:row>78</xdr:row>
      <xdr:rowOff>19331</xdr:rowOff>
    </xdr:to>
    <xdr:sp macro="" textlink="">
      <xdr:nvSpPr>
        <xdr:cNvPr id="426" name="楕円 425"/>
        <xdr:cNvSpPr/>
      </xdr:nvSpPr>
      <xdr:spPr>
        <a:xfrm>
          <a:off x="7810500" y="132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35858</xdr:rowOff>
    </xdr:from>
    <xdr:ext cx="534377" cy="259045"/>
    <xdr:sp macro="" textlink="">
      <xdr:nvSpPr>
        <xdr:cNvPr id="427" name="テキスト ボックス 426"/>
        <xdr:cNvSpPr txBox="1"/>
      </xdr:nvSpPr>
      <xdr:spPr>
        <a:xfrm>
          <a:off x="7594111" y="130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93818</xdr:rowOff>
    </xdr:from>
    <xdr:to>
      <xdr:col>36</xdr:col>
      <xdr:colOff>165100</xdr:colOff>
      <xdr:row>78</xdr:row>
      <xdr:rowOff>23968</xdr:rowOff>
    </xdr:to>
    <xdr:sp macro="" textlink="">
      <xdr:nvSpPr>
        <xdr:cNvPr id="428" name="楕円 427"/>
        <xdr:cNvSpPr/>
      </xdr:nvSpPr>
      <xdr:spPr>
        <a:xfrm>
          <a:off x="6921500" y="132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40495</xdr:rowOff>
    </xdr:from>
    <xdr:ext cx="534377" cy="259045"/>
    <xdr:sp macro="" textlink="">
      <xdr:nvSpPr>
        <xdr:cNvPr id="429" name="テキスト ボックス 428"/>
        <xdr:cNvSpPr txBox="1"/>
      </xdr:nvSpPr>
      <xdr:spPr>
        <a:xfrm>
          <a:off x="6705111" y="130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119886</xdr:rowOff>
    </xdr:from>
    <xdr:to>
      <xdr:col>55</xdr:col>
      <xdr:colOff>0</xdr:colOff>
      <xdr:row>96</xdr:row>
      <xdr:rowOff>50623</xdr:rowOff>
    </xdr:to>
    <xdr:cxnSp macro="">
      <xdr:nvCxnSpPr>
        <xdr:cNvPr id="456" name="直線コネクタ 455"/>
        <xdr:cNvCxnSpPr/>
      </xdr:nvCxnSpPr>
      <xdr:spPr>
        <a:xfrm flipV="1">
          <a:off x="9639300" y="16407636"/>
          <a:ext cx="838200" cy="10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50623</xdr:rowOff>
    </xdr:from>
    <xdr:to>
      <xdr:col>50</xdr:col>
      <xdr:colOff>114300</xdr:colOff>
      <xdr:row>96</xdr:row>
      <xdr:rowOff>141960</xdr:rowOff>
    </xdr:to>
    <xdr:cxnSp macro="">
      <xdr:nvCxnSpPr>
        <xdr:cNvPr id="459" name="直線コネクタ 458"/>
        <xdr:cNvCxnSpPr/>
      </xdr:nvCxnSpPr>
      <xdr:spPr>
        <a:xfrm flipV="1">
          <a:off x="8750300" y="16509823"/>
          <a:ext cx="889000" cy="9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141325</xdr:rowOff>
    </xdr:from>
    <xdr:to>
      <xdr:col>45</xdr:col>
      <xdr:colOff>177800</xdr:colOff>
      <xdr:row>96</xdr:row>
      <xdr:rowOff>141960</xdr:rowOff>
    </xdr:to>
    <xdr:cxnSp macro="">
      <xdr:nvCxnSpPr>
        <xdr:cNvPr id="462" name="直線コネクタ 461"/>
        <xdr:cNvCxnSpPr/>
      </xdr:nvCxnSpPr>
      <xdr:spPr>
        <a:xfrm>
          <a:off x="7861300" y="1660052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38629</xdr:rowOff>
    </xdr:from>
    <xdr:to>
      <xdr:col>41</xdr:col>
      <xdr:colOff>50800</xdr:colOff>
      <xdr:row>96</xdr:row>
      <xdr:rowOff>141325</xdr:rowOff>
    </xdr:to>
    <xdr:cxnSp macro="">
      <xdr:nvCxnSpPr>
        <xdr:cNvPr id="465" name="直線コネクタ 464"/>
        <xdr:cNvCxnSpPr/>
      </xdr:nvCxnSpPr>
      <xdr:spPr>
        <a:xfrm>
          <a:off x="6972300" y="16497829"/>
          <a:ext cx="889000" cy="10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69086</xdr:rowOff>
    </xdr:from>
    <xdr:to>
      <xdr:col>55</xdr:col>
      <xdr:colOff>50800</xdr:colOff>
      <xdr:row>95</xdr:row>
      <xdr:rowOff>170686</xdr:rowOff>
    </xdr:to>
    <xdr:sp macro="" textlink="">
      <xdr:nvSpPr>
        <xdr:cNvPr id="475" name="楕円 474"/>
        <xdr:cNvSpPr/>
      </xdr:nvSpPr>
      <xdr:spPr>
        <a:xfrm>
          <a:off x="10426700" y="163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91963</xdr:rowOff>
    </xdr:from>
    <xdr:ext cx="599010" cy="259045"/>
    <xdr:sp macro="" textlink="">
      <xdr:nvSpPr>
        <xdr:cNvPr id="476" name="土木費該当値テキスト"/>
        <xdr:cNvSpPr txBox="1"/>
      </xdr:nvSpPr>
      <xdr:spPr>
        <a:xfrm>
          <a:off x="10528300" y="1620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171273</xdr:rowOff>
    </xdr:from>
    <xdr:to>
      <xdr:col>50</xdr:col>
      <xdr:colOff>165100</xdr:colOff>
      <xdr:row>96</xdr:row>
      <xdr:rowOff>101423</xdr:rowOff>
    </xdr:to>
    <xdr:sp macro="" textlink="">
      <xdr:nvSpPr>
        <xdr:cNvPr id="477" name="楕円 476"/>
        <xdr:cNvSpPr/>
      </xdr:nvSpPr>
      <xdr:spPr>
        <a:xfrm>
          <a:off x="9588500" y="164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117950</xdr:rowOff>
    </xdr:from>
    <xdr:ext cx="599010" cy="259045"/>
    <xdr:sp macro="" textlink="">
      <xdr:nvSpPr>
        <xdr:cNvPr id="478" name="テキスト ボックス 477"/>
        <xdr:cNvSpPr txBox="1"/>
      </xdr:nvSpPr>
      <xdr:spPr>
        <a:xfrm>
          <a:off x="9339795" y="1623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91160</xdr:rowOff>
    </xdr:from>
    <xdr:to>
      <xdr:col>46</xdr:col>
      <xdr:colOff>38100</xdr:colOff>
      <xdr:row>97</xdr:row>
      <xdr:rowOff>21310</xdr:rowOff>
    </xdr:to>
    <xdr:sp macro="" textlink="">
      <xdr:nvSpPr>
        <xdr:cNvPr id="479" name="楕円 478"/>
        <xdr:cNvSpPr/>
      </xdr:nvSpPr>
      <xdr:spPr>
        <a:xfrm>
          <a:off x="8699500" y="165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37837</xdr:rowOff>
    </xdr:from>
    <xdr:ext cx="599010" cy="259045"/>
    <xdr:sp macro="" textlink="">
      <xdr:nvSpPr>
        <xdr:cNvPr id="480" name="テキスト ボックス 479"/>
        <xdr:cNvSpPr txBox="1"/>
      </xdr:nvSpPr>
      <xdr:spPr>
        <a:xfrm>
          <a:off x="8450795" y="1632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90525</xdr:rowOff>
    </xdr:from>
    <xdr:to>
      <xdr:col>41</xdr:col>
      <xdr:colOff>101600</xdr:colOff>
      <xdr:row>97</xdr:row>
      <xdr:rowOff>20675</xdr:rowOff>
    </xdr:to>
    <xdr:sp macro="" textlink="">
      <xdr:nvSpPr>
        <xdr:cNvPr id="481" name="楕円 480"/>
        <xdr:cNvSpPr/>
      </xdr:nvSpPr>
      <xdr:spPr>
        <a:xfrm>
          <a:off x="7810500" y="165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37202</xdr:rowOff>
    </xdr:from>
    <xdr:ext cx="599010" cy="259045"/>
    <xdr:sp macro="" textlink="">
      <xdr:nvSpPr>
        <xdr:cNvPr id="482" name="テキスト ボックス 481"/>
        <xdr:cNvSpPr txBox="1"/>
      </xdr:nvSpPr>
      <xdr:spPr>
        <a:xfrm>
          <a:off x="7561795" y="1632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159279</xdr:rowOff>
    </xdr:from>
    <xdr:to>
      <xdr:col>36</xdr:col>
      <xdr:colOff>165100</xdr:colOff>
      <xdr:row>96</xdr:row>
      <xdr:rowOff>89429</xdr:rowOff>
    </xdr:to>
    <xdr:sp macro="" textlink="">
      <xdr:nvSpPr>
        <xdr:cNvPr id="483" name="楕円 482"/>
        <xdr:cNvSpPr/>
      </xdr:nvSpPr>
      <xdr:spPr>
        <a:xfrm>
          <a:off x="6921500" y="164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105956</xdr:rowOff>
    </xdr:from>
    <xdr:ext cx="599010" cy="259045"/>
    <xdr:sp macro="" textlink="">
      <xdr:nvSpPr>
        <xdr:cNvPr id="484" name="テキスト ボックス 483"/>
        <xdr:cNvSpPr txBox="1"/>
      </xdr:nvSpPr>
      <xdr:spPr>
        <a:xfrm>
          <a:off x="6672795" y="1622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151862</xdr:rowOff>
    </xdr:from>
    <xdr:to>
      <xdr:col>85</xdr:col>
      <xdr:colOff>127000</xdr:colOff>
      <xdr:row>37</xdr:row>
      <xdr:rowOff>19487</xdr:rowOff>
    </xdr:to>
    <xdr:cxnSp macro="">
      <xdr:nvCxnSpPr>
        <xdr:cNvPr id="513" name="直線コネクタ 512"/>
        <xdr:cNvCxnSpPr/>
      </xdr:nvCxnSpPr>
      <xdr:spPr>
        <a:xfrm>
          <a:off x="15481300" y="6324062"/>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151862</xdr:rowOff>
    </xdr:from>
    <xdr:to>
      <xdr:col>81</xdr:col>
      <xdr:colOff>50800</xdr:colOff>
      <xdr:row>37</xdr:row>
      <xdr:rowOff>95687</xdr:rowOff>
    </xdr:to>
    <xdr:cxnSp macro="">
      <xdr:nvCxnSpPr>
        <xdr:cNvPr id="516" name="直線コネクタ 515"/>
        <xdr:cNvCxnSpPr/>
      </xdr:nvCxnSpPr>
      <xdr:spPr>
        <a:xfrm flipV="1">
          <a:off x="14592300" y="6324062"/>
          <a:ext cx="889000" cy="1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95687</xdr:rowOff>
    </xdr:from>
    <xdr:to>
      <xdr:col>76</xdr:col>
      <xdr:colOff>114300</xdr:colOff>
      <xdr:row>37</xdr:row>
      <xdr:rowOff>125009</xdr:rowOff>
    </xdr:to>
    <xdr:cxnSp macro="">
      <xdr:nvCxnSpPr>
        <xdr:cNvPr id="519" name="直線コネクタ 518"/>
        <xdr:cNvCxnSpPr/>
      </xdr:nvCxnSpPr>
      <xdr:spPr>
        <a:xfrm flipV="1">
          <a:off x="13703300" y="6439337"/>
          <a:ext cx="8890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57541</xdr:rowOff>
    </xdr:from>
    <xdr:to>
      <xdr:col>71</xdr:col>
      <xdr:colOff>177800</xdr:colOff>
      <xdr:row>37</xdr:row>
      <xdr:rowOff>125009</xdr:rowOff>
    </xdr:to>
    <xdr:cxnSp macro="">
      <xdr:nvCxnSpPr>
        <xdr:cNvPr id="522" name="直線コネクタ 521"/>
        <xdr:cNvCxnSpPr/>
      </xdr:nvCxnSpPr>
      <xdr:spPr>
        <a:xfrm>
          <a:off x="12814300" y="6401191"/>
          <a:ext cx="889000" cy="6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140137</xdr:rowOff>
    </xdr:from>
    <xdr:to>
      <xdr:col>85</xdr:col>
      <xdr:colOff>177800</xdr:colOff>
      <xdr:row>37</xdr:row>
      <xdr:rowOff>70287</xdr:rowOff>
    </xdr:to>
    <xdr:sp macro="" textlink="">
      <xdr:nvSpPr>
        <xdr:cNvPr id="532" name="楕円 531"/>
        <xdr:cNvSpPr/>
      </xdr:nvSpPr>
      <xdr:spPr>
        <a:xfrm>
          <a:off x="16268700" y="63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118564</xdr:rowOff>
    </xdr:from>
    <xdr:ext cx="534377" cy="259045"/>
    <xdr:sp macro="" textlink="">
      <xdr:nvSpPr>
        <xdr:cNvPr id="533" name="消防費該当値テキスト"/>
        <xdr:cNvSpPr txBox="1"/>
      </xdr:nvSpPr>
      <xdr:spPr>
        <a:xfrm>
          <a:off x="16370300" y="62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101062</xdr:rowOff>
    </xdr:from>
    <xdr:to>
      <xdr:col>81</xdr:col>
      <xdr:colOff>101600</xdr:colOff>
      <xdr:row>37</xdr:row>
      <xdr:rowOff>31212</xdr:rowOff>
    </xdr:to>
    <xdr:sp macro="" textlink="">
      <xdr:nvSpPr>
        <xdr:cNvPr id="534" name="楕円 533"/>
        <xdr:cNvSpPr/>
      </xdr:nvSpPr>
      <xdr:spPr>
        <a:xfrm>
          <a:off x="15430500" y="62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22339</xdr:rowOff>
    </xdr:from>
    <xdr:ext cx="534377" cy="259045"/>
    <xdr:sp macro="" textlink="">
      <xdr:nvSpPr>
        <xdr:cNvPr id="535" name="テキスト ボックス 534"/>
        <xdr:cNvSpPr txBox="1"/>
      </xdr:nvSpPr>
      <xdr:spPr>
        <a:xfrm>
          <a:off x="15214111" y="63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44887</xdr:rowOff>
    </xdr:from>
    <xdr:to>
      <xdr:col>76</xdr:col>
      <xdr:colOff>165100</xdr:colOff>
      <xdr:row>37</xdr:row>
      <xdr:rowOff>146487</xdr:rowOff>
    </xdr:to>
    <xdr:sp macro="" textlink="">
      <xdr:nvSpPr>
        <xdr:cNvPr id="536" name="楕円 535"/>
        <xdr:cNvSpPr/>
      </xdr:nvSpPr>
      <xdr:spPr>
        <a:xfrm>
          <a:off x="14541500" y="63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137614</xdr:rowOff>
    </xdr:from>
    <xdr:ext cx="534377" cy="259045"/>
    <xdr:sp macro="" textlink="">
      <xdr:nvSpPr>
        <xdr:cNvPr id="537" name="テキスト ボックス 536"/>
        <xdr:cNvSpPr txBox="1"/>
      </xdr:nvSpPr>
      <xdr:spPr>
        <a:xfrm>
          <a:off x="14325111" y="64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74209</xdr:rowOff>
    </xdr:from>
    <xdr:to>
      <xdr:col>72</xdr:col>
      <xdr:colOff>38100</xdr:colOff>
      <xdr:row>38</xdr:row>
      <xdr:rowOff>4359</xdr:rowOff>
    </xdr:to>
    <xdr:sp macro="" textlink="">
      <xdr:nvSpPr>
        <xdr:cNvPr id="538" name="楕円 537"/>
        <xdr:cNvSpPr/>
      </xdr:nvSpPr>
      <xdr:spPr>
        <a:xfrm>
          <a:off x="13652500" y="64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166936</xdr:rowOff>
    </xdr:from>
    <xdr:ext cx="534377" cy="259045"/>
    <xdr:sp macro="" textlink="">
      <xdr:nvSpPr>
        <xdr:cNvPr id="539" name="テキスト ボックス 538"/>
        <xdr:cNvSpPr txBox="1"/>
      </xdr:nvSpPr>
      <xdr:spPr>
        <a:xfrm>
          <a:off x="13436111" y="65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xdr:rowOff>
    </xdr:from>
    <xdr:to>
      <xdr:col>67</xdr:col>
      <xdr:colOff>101600</xdr:colOff>
      <xdr:row>37</xdr:row>
      <xdr:rowOff>108341</xdr:rowOff>
    </xdr:to>
    <xdr:sp macro="" textlink="">
      <xdr:nvSpPr>
        <xdr:cNvPr id="540" name="楕円 539"/>
        <xdr:cNvSpPr/>
      </xdr:nvSpPr>
      <xdr:spPr>
        <a:xfrm>
          <a:off x="12763500" y="63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99468</xdr:rowOff>
    </xdr:from>
    <xdr:ext cx="534377" cy="259045"/>
    <xdr:sp macro="" textlink="">
      <xdr:nvSpPr>
        <xdr:cNvPr id="541" name="テキスト ボックス 540"/>
        <xdr:cNvSpPr txBox="1"/>
      </xdr:nvSpPr>
      <xdr:spPr>
        <a:xfrm>
          <a:off x="12547111" y="644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131244</xdr:rowOff>
    </xdr:from>
    <xdr:to>
      <xdr:col>85</xdr:col>
      <xdr:colOff>127000</xdr:colOff>
      <xdr:row>57</xdr:row>
      <xdr:rowOff>143225</xdr:rowOff>
    </xdr:to>
    <xdr:cxnSp macro="">
      <xdr:nvCxnSpPr>
        <xdr:cNvPr id="570" name="直線コネクタ 569"/>
        <xdr:cNvCxnSpPr/>
      </xdr:nvCxnSpPr>
      <xdr:spPr>
        <a:xfrm flipV="1">
          <a:off x="15481300" y="9903894"/>
          <a:ext cx="8382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137010</xdr:rowOff>
    </xdr:from>
    <xdr:to>
      <xdr:col>81</xdr:col>
      <xdr:colOff>50800</xdr:colOff>
      <xdr:row>57</xdr:row>
      <xdr:rowOff>143225</xdr:rowOff>
    </xdr:to>
    <xdr:cxnSp macro="">
      <xdr:nvCxnSpPr>
        <xdr:cNvPr id="573" name="直線コネクタ 572"/>
        <xdr:cNvCxnSpPr/>
      </xdr:nvCxnSpPr>
      <xdr:spPr>
        <a:xfrm>
          <a:off x="14592300" y="9909660"/>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112388</xdr:rowOff>
    </xdr:from>
    <xdr:to>
      <xdr:col>76</xdr:col>
      <xdr:colOff>114300</xdr:colOff>
      <xdr:row>57</xdr:row>
      <xdr:rowOff>137010</xdr:rowOff>
    </xdr:to>
    <xdr:cxnSp macro="">
      <xdr:nvCxnSpPr>
        <xdr:cNvPr id="576" name="直線コネクタ 575"/>
        <xdr:cNvCxnSpPr/>
      </xdr:nvCxnSpPr>
      <xdr:spPr>
        <a:xfrm>
          <a:off x="13703300" y="9713588"/>
          <a:ext cx="889000" cy="19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112388</xdr:rowOff>
    </xdr:from>
    <xdr:to>
      <xdr:col>71</xdr:col>
      <xdr:colOff>177800</xdr:colOff>
      <xdr:row>58</xdr:row>
      <xdr:rowOff>53508</xdr:rowOff>
    </xdr:to>
    <xdr:cxnSp macro="">
      <xdr:nvCxnSpPr>
        <xdr:cNvPr id="579" name="直線コネクタ 578"/>
        <xdr:cNvCxnSpPr/>
      </xdr:nvCxnSpPr>
      <xdr:spPr>
        <a:xfrm flipV="1">
          <a:off x="12814300" y="9713588"/>
          <a:ext cx="889000" cy="28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80444</xdr:rowOff>
    </xdr:from>
    <xdr:to>
      <xdr:col>85</xdr:col>
      <xdr:colOff>177800</xdr:colOff>
      <xdr:row>58</xdr:row>
      <xdr:rowOff>10594</xdr:rowOff>
    </xdr:to>
    <xdr:sp macro="" textlink="">
      <xdr:nvSpPr>
        <xdr:cNvPr id="589" name="楕円 588"/>
        <xdr:cNvSpPr/>
      </xdr:nvSpPr>
      <xdr:spPr>
        <a:xfrm>
          <a:off x="16268700" y="98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58871</xdr:rowOff>
    </xdr:from>
    <xdr:ext cx="599010" cy="259045"/>
    <xdr:sp macro="" textlink="">
      <xdr:nvSpPr>
        <xdr:cNvPr id="590" name="教育費該当値テキスト"/>
        <xdr:cNvSpPr txBox="1"/>
      </xdr:nvSpPr>
      <xdr:spPr>
        <a:xfrm>
          <a:off x="16370300" y="983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92425</xdr:rowOff>
    </xdr:from>
    <xdr:to>
      <xdr:col>81</xdr:col>
      <xdr:colOff>101600</xdr:colOff>
      <xdr:row>58</xdr:row>
      <xdr:rowOff>22575</xdr:rowOff>
    </xdr:to>
    <xdr:sp macro="" textlink="">
      <xdr:nvSpPr>
        <xdr:cNvPr id="591" name="楕円 590"/>
        <xdr:cNvSpPr/>
      </xdr:nvSpPr>
      <xdr:spPr>
        <a:xfrm>
          <a:off x="15430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13702</xdr:rowOff>
    </xdr:from>
    <xdr:ext cx="599010" cy="259045"/>
    <xdr:sp macro="" textlink="">
      <xdr:nvSpPr>
        <xdr:cNvPr id="592" name="テキスト ボックス 591"/>
        <xdr:cNvSpPr txBox="1"/>
      </xdr:nvSpPr>
      <xdr:spPr>
        <a:xfrm>
          <a:off x="15181795" y="995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86210</xdr:rowOff>
    </xdr:from>
    <xdr:to>
      <xdr:col>76</xdr:col>
      <xdr:colOff>165100</xdr:colOff>
      <xdr:row>58</xdr:row>
      <xdr:rowOff>16360</xdr:rowOff>
    </xdr:to>
    <xdr:sp macro="" textlink="">
      <xdr:nvSpPr>
        <xdr:cNvPr id="593" name="楕円 592"/>
        <xdr:cNvSpPr/>
      </xdr:nvSpPr>
      <xdr:spPr>
        <a:xfrm>
          <a:off x="14541500" y="98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32887</xdr:rowOff>
    </xdr:from>
    <xdr:ext cx="599010" cy="259045"/>
    <xdr:sp macro="" textlink="">
      <xdr:nvSpPr>
        <xdr:cNvPr id="594" name="テキスト ボックス 593"/>
        <xdr:cNvSpPr txBox="1"/>
      </xdr:nvSpPr>
      <xdr:spPr>
        <a:xfrm>
          <a:off x="14292795" y="96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61588</xdr:rowOff>
    </xdr:from>
    <xdr:to>
      <xdr:col>72</xdr:col>
      <xdr:colOff>38100</xdr:colOff>
      <xdr:row>56</xdr:row>
      <xdr:rowOff>163188</xdr:rowOff>
    </xdr:to>
    <xdr:sp macro="" textlink="">
      <xdr:nvSpPr>
        <xdr:cNvPr id="595" name="楕円 594"/>
        <xdr:cNvSpPr/>
      </xdr:nvSpPr>
      <xdr:spPr>
        <a:xfrm>
          <a:off x="13652500" y="96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8265</xdr:rowOff>
    </xdr:from>
    <xdr:ext cx="599010" cy="259045"/>
    <xdr:sp macro="" textlink="">
      <xdr:nvSpPr>
        <xdr:cNvPr id="596" name="テキスト ボックス 595"/>
        <xdr:cNvSpPr txBox="1"/>
      </xdr:nvSpPr>
      <xdr:spPr>
        <a:xfrm>
          <a:off x="13403795" y="943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2708</xdr:rowOff>
    </xdr:from>
    <xdr:to>
      <xdr:col>67</xdr:col>
      <xdr:colOff>101600</xdr:colOff>
      <xdr:row>58</xdr:row>
      <xdr:rowOff>104308</xdr:rowOff>
    </xdr:to>
    <xdr:sp macro="" textlink="">
      <xdr:nvSpPr>
        <xdr:cNvPr id="597" name="楕円 596"/>
        <xdr:cNvSpPr/>
      </xdr:nvSpPr>
      <xdr:spPr>
        <a:xfrm>
          <a:off x="12763500" y="99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95435</xdr:rowOff>
    </xdr:from>
    <xdr:ext cx="534377" cy="259045"/>
    <xdr:sp macro="" textlink="">
      <xdr:nvSpPr>
        <xdr:cNvPr id="598" name="テキスト ボックス 597"/>
        <xdr:cNvSpPr txBox="1"/>
      </xdr:nvSpPr>
      <xdr:spPr>
        <a:xfrm>
          <a:off x="12547111" y="100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105786</xdr:rowOff>
    </xdr:from>
    <xdr:to>
      <xdr:col>85</xdr:col>
      <xdr:colOff>127000</xdr:colOff>
      <xdr:row>97</xdr:row>
      <xdr:rowOff>117844</xdr:rowOff>
    </xdr:to>
    <xdr:cxnSp macro="">
      <xdr:nvCxnSpPr>
        <xdr:cNvPr id="682" name="直線コネクタ 681"/>
        <xdr:cNvCxnSpPr/>
      </xdr:nvCxnSpPr>
      <xdr:spPr>
        <a:xfrm flipV="1">
          <a:off x="15481300" y="16736436"/>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117844</xdr:rowOff>
    </xdr:from>
    <xdr:to>
      <xdr:col>81</xdr:col>
      <xdr:colOff>50800</xdr:colOff>
      <xdr:row>97</xdr:row>
      <xdr:rowOff>120858</xdr:rowOff>
    </xdr:to>
    <xdr:cxnSp macro="">
      <xdr:nvCxnSpPr>
        <xdr:cNvPr id="685" name="直線コネクタ 684"/>
        <xdr:cNvCxnSpPr/>
      </xdr:nvCxnSpPr>
      <xdr:spPr>
        <a:xfrm flipV="1">
          <a:off x="14592300" y="16748494"/>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120858</xdr:rowOff>
    </xdr:from>
    <xdr:to>
      <xdr:col>76</xdr:col>
      <xdr:colOff>114300</xdr:colOff>
      <xdr:row>97</xdr:row>
      <xdr:rowOff>123639</xdr:rowOff>
    </xdr:to>
    <xdr:cxnSp macro="">
      <xdr:nvCxnSpPr>
        <xdr:cNvPr id="688" name="直線コネクタ 687"/>
        <xdr:cNvCxnSpPr/>
      </xdr:nvCxnSpPr>
      <xdr:spPr>
        <a:xfrm flipV="1">
          <a:off x="13703300" y="1675150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123639</xdr:rowOff>
    </xdr:from>
    <xdr:to>
      <xdr:col>71</xdr:col>
      <xdr:colOff>177800</xdr:colOff>
      <xdr:row>97</xdr:row>
      <xdr:rowOff>152437</xdr:rowOff>
    </xdr:to>
    <xdr:cxnSp macro="">
      <xdr:nvCxnSpPr>
        <xdr:cNvPr id="691" name="直線コネクタ 690"/>
        <xdr:cNvCxnSpPr/>
      </xdr:nvCxnSpPr>
      <xdr:spPr>
        <a:xfrm flipV="1">
          <a:off x="12814300" y="16754289"/>
          <a:ext cx="889000" cy="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54986</xdr:rowOff>
    </xdr:from>
    <xdr:to>
      <xdr:col>85</xdr:col>
      <xdr:colOff>177800</xdr:colOff>
      <xdr:row>97</xdr:row>
      <xdr:rowOff>156586</xdr:rowOff>
    </xdr:to>
    <xdr:sp macro="" textlink="">
      <xdr:nvSpPr>
        <xdr:cNvPr id="701" name="楕円 700"/>
        <xdr:cNvSpPr/>
      </xdr:nvSpPr>
      <xdr:spPr>
        <a:xfrm>
          <a:off x="16268700" y="166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33413</xdr:rowOff>
    </xdr:from>
    <xdr:ext cx="599010" cy="259045"/>
    <xdr:sp macro="" textlink="">
      <xdr:nvSpPr>
        <xdr:cNvPr id="702" name="公債費該当値テキスト"/>
        <xdr:cNvSpPr txBox="1"/>
      </xdr:nvSpPr>
      <xdr:spPr>
        <a:xfrm>
          <a:off x="16370300" y="1666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67044</xdr:rowOff>
    </xdr:from>
    <xdr:to>
      <xdr:col>81</xdr:col>
      <xdr:colOff>101600</xdr:colOff>
      <xdr:row>97</xdr:row>
      <xdr:rowOff>168644</xdr:rowOff>
    </xdr:to>
    <xdr:sp macro="" textlink="">
      <xdr:nvSpPr>
        <xdr:cNvPr id="703" name="楕円 702"/>
        <xdr:cNvSpPr/>
      </xdr:nvSpPr>
      <xdr:spPr>
        <a:xfrm>
          <a:off x="15430500" y="1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159771</xdr:rowOff>
    </xdr:from>
    <xdr:ext cx="599010" cy="259045"/>
    <xdr:sp macro="" textlink="">
      <xdr:nvSpPr>
        <xdr:cNvPr id="704" name="テキスト ボックス 703"/>
        <xdr:cNvSpPr txBox="1"/>
      </xdr:nvSpPr>
      <xdr:spPr>
        <a:xfrm>
          <a:off x="15181795" y="1679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70058</xdr:rowOff>
    </xdr:from>
    <xdr:to>
      <xdr:col>76</xdr:col>
      <xdr:colOff>165100</xdr:colOff>
      <xdr:row>98</xdr:row>
      <xdr:rowOff>208</xdr:rowOff>
    </xdr:to>
    <xdr:sp macro="" textlink="">
      <xdr:nvSpPr>
        <xdr:cNvPr id="705" name="楕円 704"/>
        <xdr:cNvSpPr/>
      </xdr:nvSpPr>
      <xdr:spPr>
        <a:xfrm>
          <a:off x="14541500" y="167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162785</xdr:rowOff>
    </xdr:from>
    <xdr:ext cx="599010" cy="259045"/>
    <xdr:sp macro="" textlink="">
      <xdr:nvSpPr>
        <xdr:cNvPr id="706" name="テキスト ボックス 705"/>
        <xdr:cNvSpPr txBox="1"/>
      </xdr:nvSpPr>
      <xdr:spPr>
        <a:xfrm>
          <a:off x="14292795" y="167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72839</xdr:rowOff>
    </xdr:from>
    <xdr:to>
      <xdr:col>72</xdr:col>
      <xdr:colOff>38100</xdr:colOff>
      <xdr:row>98</xdr:row>
      <xdr:rowOff>2989</xdr:rowOff>
    </xdr:to>
    <xdr:sp macro="" textlink="">
      <xdr:nvSpPr>
        <xdr:cNvPr id="707" name="楕円 706"/>
        <xdr:cNvSpPr/>
      </xdr:nvSpPr>
      <xdr:spPr>
        <a:xfrm>
          <a:off x="13652500" y="167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165566</xdr:rowOff>
    </xdr:from>
    <xdr:ext cx="599010" cy="259045"/>
    <xdr:sp macro="" textlink="">
      <xdr:nvSpPr>
        <xdr:cNvPr id="708" name="テキスト ボックス 707"/>
        <xdr:cNvSpPr txBox="1"/>
      </xdr:nvSpPr>
      <xdr:spPr>
        <a:xfrm>
          <a:off x="13403795" y="1679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101637</xdr:rowOff>
    </xdr:from>
    <xdr:to>
      <xdr:col>67</xdr:col>
      <xdr:colOff>101600</xdr:colOff>
      <xdr:row>98</xdr:row>
      <xdr:rowOff>31787</xdr:rowOff>
    </xdr:to>
    <xdr:sp macro="" textlink="">
      <xdr:nvSpPr>
        <xdr:cNvPr id="709" name="楕円 708"/>
        <xdr:cNvSpPr/>
      </xdr:nvSpPr>
      <xdr:spPr>
        <a:xfrm>
          <a:off x="12763500" y="167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22914</xdr:rowOff>
    </xdr:from>
    <xdr:ext cx="599010" cy="259045"/>
    <xdr:sp macro="" textlink="">
      <xdr:nvSpPr>
        <xdr:cNvPr id="710" name="テキスト ボックス 709"/>
        <xdr:cNvSpPr txBox="1"/>
      </xdr:nvSpPr>
      <xdr:spPr>
        <a:xfrm>
          <a:off x="12514795" y="1682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優先度・緊急性の高い事業の洗い出しや事務事業の点検・見直しを行い経費の抑制に努めていますが、衛生費、労働費、商工費、土木費が類似団体内平均値を上回っています。衛生費では新型コロナウイルス感染症対策に係る各種事業の実施と新型コロナワクチン接種及び関連事務の実施、労働費では冬季就労対策除排雪委託料の増額、商工費では新型コロナウイルス感染症の影響を受けて実施した地域元気応援券事業の実施、土木費では除排雪経費の増額が主な要因と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財政調整基金は</a:t>
          </a:r>
          <a:r>
            <a:rPr kumimoji="1" lang="ja-JP" altLang="en-US" sz="1100" b="0" i="0" u="none" strike="noStrike" kern="0" cap="none" spc="0" normalizeH="0" baseline="0" noProof="0">
              <a:ln>
                <a:noFill/>
              </a:ln>
              <a:solidFill>
                <a:prstClr val="black"/>
              </a:solidFill>
              <a:effectLst/>
              <a:uLnTx/>
              <a:uFillTx/>
              <a:latin typeface="+mn-lt"/>
              <a:ea typeface="+mn-ea"/>
              <a:cs typeface="+mn-cs"/>
            </a:rPr>
            <a:t>毎年、定額積立を行っていますが</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も</a:t>
          </a:r>
          <a:r>
            <a:rPr kumimoji="1" lang="ja-JP" altLang="ja-JP" sz="1100" b="0" i="0" u="none" strike="noStrike" kern="0" cap="none" spc="0" normalizeH="0" baseline="0" noProof="0">
              <a:ln>
                <a:noFill/>
              </a:ln>
              <a:solidFill>
                <a:prstClr val="black"/>
              </a:solidFill>
              <a:effectLst/>
              <a:uLnTx/>
              <a:uFillTx/>
              <a:latin typeface="+mn-lt"/>
              <a:ea typeface="+mn-ea"/>
              <a:cs typeface="+mn-cs"/>
            </a:rPr>
            <a:t>財源調整のための取り崩しを行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い</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令和２年度と比べると</a:t>
          </a:r>
          <a:r>
            <a:rPr kumimoji="1" lang="en-US" altLang="ja-JP" sz="1100" b="0" i="0" u="none" strike="noStrike" kern="0" cap="none" spc="0" normalizeH="0" baseline="0" noProof="0">
              <a:ln>
                <a:noFill/>
              </a:ln>
              <a:solidFill>
                <a:prstClr val="black"/>
              </a:solidFill>
              <a:effectLst/>
              <a:uLnTx/>
              <a:uFillTx/>
              <a:latin typeface="+mn-lt"/>
              <a:ea typeface="+mn-ea"/>
              <a:cs typeface="+mn-cs"/>
            </a:rPr>
            <a:t>49,500</a:t>
          </a:r>
          <a:r>
            <a:rPr kumimoji="1" lang="ja-JP" altLang="en-US" sz="1100" b="0" i="0" u="none" strike="noStrike" kern="0" cap="none" spc="0" normalizeH="0" baseline="0" noProof="0">
              <a:ln>
                <a:noFill/>
              </a:ln>
              <a:solidFill>
                <a:prstClr val="black"/>
              </a:solidFill>
              <a:effectLst/>
              <a:uLnTx/>
              <a:uFillTx/>
              <a:latin typeface="+mn-lt"/>
              <a:ea typeface="+mn-ea"/>
              <a:cs typeface="+mn-cs"/>
            </a:rPr>
            <a:t>千円多く取崩しています。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1" lang="ja-JP" altLang="en-US" sz="1100" b="0" i="0" u="none" strike="noStrike" kern="0" cap="none" spc="0" normalizeH="0" baseline="0" noProof="0">
              <a:ln>
                <a:noFill/>
              </a:ln>
              <a:solidFill>
                <a:prstClr val="black"/>
              </a:solidFill>
              <a:effectLst/>
              <a:uLnTx/>
              <a:uFillTx/>
              <a:latin typeface="+mn-lt"/>
              <a:ea typeface="+mn-ea"/>
              <a:cs typeface="+mn-cs"/>
            </a:rPr>
            <a:t>財源調整のための必要な取崩しや、定額積立をバランス良く行っていきたい。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一般会計及び特別会計の実質収支額が黒字であることから、連結実質赤字比率が算定されません。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今後も全ての会計</a:t>
          </a:r>
          <a:r>
            <a:rPr kumimoji="1" lang="ja-JP" altLang="en-US" sz="1100" b="0" i="0" u="none" strike="noStrike" kern="0" cap="none" spc="0" normalizeH="0" baseline="0" noProof="0">
              <a:ln>
                <a:noFill/>
              </a:ln>
              <a:solidFill>
                <a:prstClr val="black"/>
              </a:solidFill>
              <a:effectLst/>
              <a:uLnTx/>
              <a:uFillTx/>
              <a:latin typeface="+mn-lt"/>
              <a:ea typeface="+mn-ea"/>
              <a:cs typeface="+mn-cs"/>
            </a:rPr>
            <a:t>で実質収支額が黒字となるよう、鋭意努力していきたい。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大型事業実施に係る地方債借入れに伴う元利償還金及び公営企業債の元利償還金に対する繰入金が増加傾向で、実質公債費比率が緩やかな上昇傾向にあります。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今後も優先度・緊急性の高い事業の選択など投資的経費の抑制を図り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歳出の見直しも徹底し、財政の健全化に努めていきます。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満期一括償還地方債の活用はなく、その償還の財源としての減債基金の積立は行っていません。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基金への</a:t>
          </a:r>
          <a:r>
            <a:rPr kumimoji="1" lang="ja-JP" altLang="en-US" sz="1100" b="0" i="0" u="none" strike="noStrike" kern="0" cap="none" spc="0" normalizeH="0" baseline="0" noProof="0">
              <a:ln>
                <a:noFill/>
              </a:ln>
              <a:solidFill>
                <a:prstClr val="black"/>
              </a:solidFill>
              <a:effectLst/>
              <a:uLnTx/>
              <a:uFillTx/>
              <a:latin typeface="+mn-lt"/>
              <a:ea typeface="+mn-ea"/>
              <a:cs typeface="+mn-cs"/>
            </a:rPr>
            <a:t>定額</a:t>
          </a:r>
          <a:r>
            <a:rPr kumimoji="1" lang="ja-JP" altLang="ja-JP" sz="1100" b="0" i="0" u="none" strike="noStrike" kern="0" cap="none" spc="0" normalizeH="0" baseline="0" noProof="0">
              <a:ln>
                <a:noFill/>
              </a:ln>
              <a:solidFill>
                <a:prstClr val="black"/>
              </a:solidFill>
              <a:effectLst/>
              <a:uLnTx/>
              <a:uFillTx/>
              <a:latin typeface="+mn-lt"/>
              <a:ea typeface="+mn-ea"/>
              <a:cs typeface="+mn-cs"/>
            </a:rPr>
            <a:t>積立及び地方債発行額を抑えた結果、充当可能財源等が将来負担額を上回ったため、将来負担比率の分子はマイナスになっています。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今後も基金への</a:t>
          </a:r>
          <a:r>
            <a:rPr kumimoji="1" lang="ja-JP" altLang="en-US" sz="1100" b="0" i="0" u="none" strike="noStrike" kern="0" cap="none" spc="0" normalizeH="0" baseline="0" noProof="0">
              <a:ln>
                <a:noFill/>
              </a:ln>
              <a:solidFill>
                <a:prstClr val="black"/>
              </a:solidFill>
              <a:effectLst/>
              <a:uLnTx/>
              <a:uFillTx/>
              <a:latin typeface="+mn-lt"/>
              <a:ea typeface="+mn-ea"/>
              <a:cs typeface="+mn-cs"/>
            </a:rPr>
            <a:t>定額</a:t>
          </a:r>
          <a:r>
            <a:rPr kumimoji="1" lang="ja-JP" altLang="ja-JP" sz="1100" b="0" i="0" u="none" strike="noStrike" kern="0" cap="none" spc="0" normalizeH="0" baseline="0" noProof="0">
              <a:ln>
                <a:noFill/>
              </a:ln>
              <a:solidFill>
                <a:prstClr val="black"/>
              </a:solidFill>
              <a:effectLst/>
              <a:uLnTx/>
              <a:uFillTx/>
              <a:latin typeface="+mn-lt"/>
              <a:ea typeface="+mn-ea"/>
              <a:cs typeface="+mn-cs"/>
            </a:rPr>
            <a:t>積立及び地方債発行額の抑制を図り</a:t>
          </a:r>
          <a:r>
            <a:rPr kumimoji="1" lang="ja-JP" altLang="en-US" sz="1100" b="0" i="0" u="none" strike="noStrike" kern="0" cap="none" spc="0" normalizeH="0" baseline="0" noProof="0">
              <a:ln>
                <a:noFill/>
              </a:ln>
              <a:solidFill>
                <a:prstClr val="black"/>
              </a:solidFill>
              <a:effectLst/>
              <a:uLnTx/>
              <a:uFillTx/>
              <a:latin typeface="+mn-lt"/>
              <a:ea typeface="+mn-ea"/>
              <a:cs typeface="+mn-cs"/>
            </a:rPr>
            <a:t>つつ</a:t>
          </a:r>
          <a:r>
            <a:rPr kumimoji="1" lang="ja-JP" altLang="ja-JP" sz="1100" b="0" i="0" u="none" strike="noStrike" kern="0" cap="none" spc="0" normalizeH="0" baseline="0" noProof="0">
              <a:ln>
                <a:noFill/>
              </a:ln>
              <a:solidFill>
                <a:prstClr val="black"/>
              </a:solidFill>
              <a:effectLst/>
              <a:uLnTx/>
              <a:uFillTx/>
              <a:latin typeface="+mn-lt"/>
              <a:ea typeface="+mn-ea"/>
              <a:cs typeface="+mn-cs"/>
            </a:rPr>
            <a:t>、財政の健全化に努めていきます。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北海道雄武町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財政調整基金は前年度剰余金の積立、</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定額積立、利子積立、</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一般会計への繰入で、</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38</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が減</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額</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、減債基金は定額積立と利子積立で、１百万円が増額、その他特定目的基金のうち、ふるさと応援基金は寄附額の積立で、</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111</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百万円が増額、公共施設整備基金は公営住宅整備事業及び町有施設整備事業へ充当し、</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52</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百万円が減額、雄武高等学校卒業生奨学基金は</a:t>
          </a:r>
          <a:r>
            <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貸付</a:t>
          </a:r>
          <a:r>
            <a:rPr kumimoji="0"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及び返還に伴い５百万円が増額、ホテル日の出岬施設整備基金はホテル日の出岬施設整備事業へ充当し、</a:t>
          </a:r>
          <a:r>
            <a:rPr kumimoji="0"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a:t>
          </a:r>
          <a:r>
            <a:rPr kumimoji="0"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百万円が減額、</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地域福祉基金</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は特別養護老人ホームの事業へ充当し、８百万円が減額になりました。</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１のその他特定目的基金の残高は、正）</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730</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　誤）</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712</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将来の施設整備や大規模改修等に対応するため、公共施設整備基金への積立を計画していきたい。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（基金の使途）</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・ふるさと応援基金：ふるさと応援寄附金</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ふるさと納税</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の積立と寄附目的に沿った事業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・公共施設整備基金：公共施設の整備、改修及び維持補修</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・雄武高等学校卒業生奨学基金：北海道雄武高等学校卒業生の奨学金の給付及び就学貸付金の貸付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・ホテル日の出岬施設整備基金：ホテル日の出岬の将来的な施設の維持管理、整備及び運営</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・地域福祉基金：地域における高齢者等の保健福祉の増進活動を図る事業</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２末⇒</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３末</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・ふるさと応援基金：子育て支援や学校環境整備の事業への充当及び寄附額の増加に伴う基金残高の増加です。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・公共施設整備基金：</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公営住宅整備事業及び町有施設整備事業へ充当したことに伴う減額です。</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・雄武高等学校卒業生奨学基金：</a:t>
          </a:r>
          <a:r>
            <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貸付</a:t>
          </a:r>
          <a:r>
            <a:rPr kumimoji="0"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及び返還に伴う増額です。</a:t>
          </a:r>
          <a:endParaRPr kumimoji="0"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・ホテル日の出岬施設整備基金：ホテル日の出岬施設整備事業へ充当したことに伴う減額です。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・地域福祉基金：</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特別養護老人ホームの事業へ充当したことに伴う減額です。</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今後も各基金とも計画的な積立を行い、事業実施の財源として活用する予定です。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２末⇒</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３末</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前年度剰余金の積立、</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定額積立、利子積立、</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一般会計への繰入で、</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38</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額に</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なりました</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今後も災害復旧やその他財源に不足が生じたときに備え計画的に積立</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ますが、大型事業の実施にあたってはその財源として活用することも視野に入れています。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毎年度</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１</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百万円以上を積立ることになっていて、令和</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年度は前年度から</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１</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百万円の増額にな</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りました</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地方</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債の償還及び</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地方</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債の適正な管理に必要な財源を確保するため、計画的</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積立します。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
4,064
636.89
7,316,471
6,773,913
379,764
3,917,230
5,299,412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的に類似団体内平均値より高い水準にあることから、今後も公共施設等総合管理計画の基本方針に基づいた施設の維持管理を進め、施設等の大規模改修を中心とした長寿命化・老朽化対策を行っ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18052</xdr:rowOff>
    </xdr:from>
    <xdr:to>
      <xdr:col>23</xdr:col>
      <xdr:colOff>136525</xdr:colOff>
      <xdr:row>33</xdr:row>
      <xdr:rowOff>119652</xdr:rowOff>
    </xdr:to>
    <xdr:sp macro="" textlink="">
      <xdr:nvSpPr>
        <xdr:cNvPr id="93" name="楕円 92"/>
        <xdr:cNvSpPr/>
      </xdr:nvSpPr>
      <xdr:spPr>
        <a:xfrm>
          <a:off x="4711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167929</xdr:rowOff>
    </xdr:from>
    <xdr:ext cx="405111" cy="259045"/>
    <xdr:sp macro="" textlink="">
      <xdr:nvSpPr>
        <xdr:cNvPr id="94" name="有形固定資産減価償却率該当値テキスト"/>
        <xdr:cNvSpPr txBox="1"/>
      </xdr:nvSpPr>
      <xdr:spPr>
        <a:xfrm>
          <a:off x="48133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143238</xdr:rowOff>
    </xdr:from>
    <xdr:to>
      <xdr:col>19</xdr:col>
      <xdr:colOff>187325</xdr:colOff>
      <xdr:row>33</xdr:row>
      <xdr:rowOff>73388</xdr:rowOff>
    </xdr:to>
    <xdr:sp macro="" textlink="">
      <xdr:nvSpPr>
        <xdr:cNvPr id="95" name="楕円 94"/>
        <xdr:cNvSpPr/>
      </xdr:nvSpPr>
      <xdr:spPr>
        <a:xfrm>
          <a:off x="40005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22588</xdr:rowOff>
    </xdr:from>
    <xdr:to>
      <xdr:col>23</xdr:col>
      <xdr:colOff>85725</xdr:colOff>
      <xdr:row>33</xdr:row>
      <xdr:rowOff>68852</xdr:rowOff>
    </xdr:to>
    <xdr:cxnSp macro="">
      <xdr:nvCxnSpPr>
        <xdr:cNvPr id="96" name="直線コネクタ 95"/>
        <xdr:cNvCxnSpPr/>
      </xdr:nvCxnSpPr>
      <xdr:spPr>
        <a:xfrm>
          <a:off x="4051300" y="645196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97" name="楕円 96"/>
        <xdr:cNvSpPr/>
      </xdr:nvSpPr>
      <xdr:spPr>
        <a:xfrm>
          <a:off x="323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33</xdr:row>
      <xdr:rowOff>22588</xdr:rowOff>
    </xdr:to>
    <xdr:cxnSp macro="">
      <xdr:nvCxnSpPr>
        <xdr:cNvPr id="98" name="直線コネクタ 97"/>
        <xdr:cNvCxnSpPr/>
      </xdr:nvCxnSpPr>
      <xdr:spPr>
        <a:xfrm>
          <a:off x="3289300" y="639953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59962</xdr:rowOff>
    </xdr:from>
    <xdr:to>
      <xdr:col>11</xdr:col>
      <xdr:colOff>187325</xdr:colOff>
      <xdr:row>32</xdr:row>
      <xdr:rowOff>161562</xdr:rowOff>
    </xdr:to>
    <xdr:sp macro="" textlink="">
      <xdr:nvSpPr>
        <xdr:cNvPr id="99" name="楕円 98"/>
        <xdr:cNvSpPr/>
      </xdr:nvSpPr>
      <xdr:spPr>
        <a:xfrm>
          <a:off x="2476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110762</xdr:rowOff>
    </xdr:from>
    <xdr:to>
      <xdr:col>15</xdr:col>
      <xdr:colOff>136525</xdr:colOff>
      <xdr:row>32</xdr:row>
      <xdr:rowOff>141605</xdr:rowOff>
    </xdr:to>
    <xdr:cxnSp macro="">
      <xdr:nvCxnSpPr>
        <xdr:cNvPr id="100" name="直線コネクタ 99"/>
        <xdr:cNvCxnSpPr/>
      </xdr:nvCxnSpPr>
      <xdr:spPr>
        <a:xfrm>
          <a:off x="2527300" y="63686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29119</xdr:rowOff>
    </xdr:from>
    <xdr:to>
      <xdr:col>7</xdr:col>
      <xdr:colOff>187325</xdr:colOff>
      <xdr:row>32</xdr:row>
      <xdr:rowOff>130719</xdr:rowOff>
    </xdr:to>
    <xdr:sp macro="" textlink="">
      <xdr:nvSpPr>
        <xdr:cNvPr id="101" name="楕円 100"/>
        <xdr:cNvSpPr/>
      </xdr:nvSpPr>
      <xdr:spPr>
        <a:xfrm>
          <a:off x="1714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79919</xdr:rowOff>
    </xdr:from>
    <xdr:to>
      <xdr:col>11</xdr:col>
      <xdr:colOff>136525</xdr:colOff>
      <xdr:row>32</xdr:row>
      <xdr:rowOff>110762</xdr:rowOff>
    </xdr:to>
    <xdr:cxnSp macro="">
      <xdr:nvCxnSpPr>
        <xdr:cNvPr id="102" name="直線コネクタ 101"/>
        <xdr:cNvCxnSpPr/>
      </xdr:nvCxnSpPr>
      <xdr:spPr>
        <a:xfrm>
          <a:off x="1765300" y="633784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64515</xdr:rowOff>
    </xdr:from>
    <xdr:ext cx="405111" cy="259045"/>
    <xdr:sp macro="" textlink="">
      <xdr:nvSpPr>
        <xdr:cNvPr id="107" name="n_1mainValue有形固定資産減価償却率"/>
        <xdr:cNvSpPr txBox="1"/>
      </xdr:nvSpPr>
      <xdr:spPr>
        <a:xfrm>
          <a:off x="3836044"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108" name="n_2mainValue有形固定資産減価償却率"/>
        <xdr:cNvSpPr txBox="1"/>
      </xdr:nvSpPr>
      <xdr:spPr>
        <a:xfrm>
          <a:off x="308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152689</xdr:rowOff>
    </xdr:from>
    <xdr:ext cx="405111" cy="259045"/>
    <xdr:sp macro="" textlink="">
      <xdr:nvSpPr>
        <xdr:cNvPr id="109" name="n_3mainValue有形固定資産減価償却率"/>
        <xdr:cNvSpPr txBox="1"/>
      </xdr:nvSpPr>
      <xdr:spPr>
        <a:xfrm>
          <a:off x="2324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121846</xdr:rowOff>
    </xdr:from>
    <xdr:ext cx="405111" cy="259045"/>
    <xdr:sp macro="" textlink="">
      <xdr:nvSpPr>
        <xdr:cNvPr id="110" name="n_4mainValue有形固定資産減価償却率"/>
        <xdr:cNvSpPr txBox="1"/>
      </xdr:nvSpPr>
      <xdr:spPr>
        <a:xfrm>
          <a:off x="1562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管理及び給与制度の適正化や事務事業の点検・見直しに沿った行財政改革の推進、地方債発行額を抑制した結果、債務償還比率は類似団体内平均値を下回っています。今後も事業内容を精査するとともに行財政改革の推進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39846</xdr:rowOff>
    </xdr:from>
    <xdr:to>
      <xdr:col>76</xdr:col>
      <xdr:colOff>73025</xdr:colOff>
      <xdr:row>28</xdr:row>
      <xdr:rowOff>141446</xdr:rowOff>
    </xdr:to>
    <xdr:sp macro="" textlink="">
      <xdr:nvSpPr>
        <xdr:cNvPr id="155" name="楕円 154"/>
        <xdr:cNvSpPr/>
      </xdr:nvSpPr>
      <xdr:spPr>
        <a:xfrm>
          <a:off x="14744700" y="5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62723</xdr:rowOff>
    </xdr:from>
    <xdr:ext cx="469744" cy="259045"/>
    <xdr:sp macro="" textlink="">
      <xdr:nvSpPr>
        <xdr:cNvPr id="156" name="債務償還比率該当値テキスト"/>
        <xdr:cNvSpPr txBox="1"/>
      </xdr:nvSpPr>
      <xdr:spPr>
        <a:xfrm>
          <a:off x="14846300" y="546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84106</xdr:rowOff>
    </xdr:from>
    <xdr:to>
      <xdr:col>72</xdr:col>
      <xdr:colOff>123825</xdr:colOff>
      <xdr:row>29</xdr:row>
      <xdr:rowOff>14256</xdr:rowOff>
    </xdr:to>
    <xdr:sp macro="" textlink="">
      <xdr:nvSpPr>
        <xdr:cNvPr id="157" name="楕円 156"/>
        <xdr:cNvSpPr/>
      </xdr:nvSpPr>
      <xdr:spPr>
        <a:xfrm>
          <a:off x="14033500" y="56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90646</xdr:rowOff>
    </xdr:from>
    <xdr:to>
      <xdr:col>76</xdr:col>
      <xdr:colOff>22225</xdr:colOff>
      <xdr:row>28</xdr:row>
      <xdr:rowOff>134906</xdr:rowOff>
    </xdr:to>
    <xdr:cxnSp macro="">
      <xdr:nvCxnSpPr>
        <xdr:cNvPr id="158" name="直線コネクタ 157"/>
        <xdr:cNvCxnSpPr/>
      </xdr:nvCxnSpPr>
      <xdr:spPr>
        <a:xfrm flipV="1">
          <a:off x="14084300" y="5662771"/>
          <a:ext cx="7112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83386</xdr:rowOff>
    </xdr:from>
    <xdr:to>
      <xdr:col>68</xdr:col>
      <xdr:colOff>123825</xdr:colOff>
      <xdr:row>29</xdr:row>
      <xdr:rowOff>13536</xdr:rowOff>
    </xdr:to>
    <xdr:sp macro="" textlink="">
      <xdr:nvSpPr>
        <xdr:cNvPr id="159" name="楕円 158"/>
        <xdr:cNvSpPr/>
      </xdr:nvSpPr>
      <xdr:spPr>
        <a:xfrm>
          <a:off x="13271500" y="56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134186</xdr:rowOff>
    </xdr:from>
    <xdr:to>
      <xdr:col>72</xdr:col>
      <xdr:colOff>73025</xdr:colOff>
      <xdr:row>28</xdr:row>
      <xdr:rowOff>134906</xdr:rowOff>
    </xdr:to>
    <xdr:cxnSp macro="">
      <xdr:nvCxnSpPr>
        <xdr:cNvPr id="160" name="直線コネクタ 159"/>
        <xdr:cNvCxnSpPr/>
      </xdr:nvCxnSpPr>
      <xdr:spPr>
        <a:xfrm>
          <a:off x="13322300" y="5706311"/>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106955</xdr:rowOff>
    </xdr:from>
    <xdr:to>
      <xdr:col>64</xdr:col>
      <xdr:colOff>123825</xdr:colOff>
      <xdr:row>29</xdr:row>
      <xdr:rowOff>37105</xdr:rowOff>
    </xdr:to>
    <xdr:sp macro="" textlink="">
      <xdr:nvSpPr>
        <xdr:cNvPr id="161" name="楕円 160"/>
        <xdr:cNvSpPr/>
      </xdr:nvSpPr>
      <xdr:spPr>
        <a:xfrm>
          <a:off x="12509500" y="5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134186</xdr:rowOff>
    </xdr:from>
    <xdr:to>
      <xdr:col>68</xdr:col>
      <xdr:colOff>73025</xdr:colOff>
      <xdr:row>28</xdr:row>
      <xdr:rowOff>157755</xdr:rowOff>
    </xdr:to>
    <xdr:cxnSp macro="">
      <xdr:nvCxnSpPr>
        <xdr:cNvPr id="162" name="直線コネクタ 161"/>
        <xdr:cNvCxnSpPr/>
      </xdr:nvCxnSpPr>
      <xdr:spPr>
        <a:xfrm flipV="1">
          <a:off x="12560300" y="5706311"/>
          <a:ext cx="762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86804</xdr:rowOff>
    </xdr:from>
    <xdr:to>
      <xdr:col>60</xdr:col>
      <xdr:colOff>123825</xdr:colOff>
      <xdr:row>29</xdr:row>
      <xdr:rowOff>16954</xdr:rowOff>
    </xdr:to>
    <xdr:sp macro="" textlink="">
      <xdr:nvSpPr>
        <xdr:cNvPr id="163" name="楕円 162"/>
        <xdr:cNvSpPr/>
      </xdr:nvSpPr>
      <xdr:spPr>
        <a:xfrm>
          <a:off x="11747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137604</xdr:rowOff>
    </xdr:from>
    <xdr:to>
      <xdr:col>64</xdr:col>
      <xdr:colOff>73025</xdr:colOff>
      <xdr:row>28</xdr:row>
      <xdr:rowOff>157755</xdr:rowOff>
    </xdr:to>
    <xdr:cxnSp macro="">
      <xdr:nvCxnSpPr>
        <xdr:cNvPr id="164" name="直線コネクタ 163"/>
        <xdr:cNvCxnSpPr/>
      </xdr:nvCxnSpPr>
      <xdr:spPr>
        <a:xfrm>
          <a:off x="11798300" y="5709729"/>
          <a:ext cx="762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30783</xdr:rowOff>
    </xdr:from>
    <xdr:ext cx="469744" cy="259045"/>
    <xdr:sp macro="" textlink="">
      <xdr:nvSpPr>
        <xdr:cNvPr id="169" name="n_1mainValue債務償還比率"/>
        <xdr:cNvSpPr txBox="1"/>
      </xdr:nvSpPr>
      <xdr:spPr>
        <a:xfrm>
          <a:off x="13836727" y="5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30063</xdr:rowOff>
    </xdr:from>
    <xdr:ext cx="469744" cy="259045"/>
    <xdr:sp macro="" textlink="">
      <xdr:nvSpPr>
        <xdr:cNvPr id="170" name="n_2mainValue債務償還比率"/>
        <xdr:cNvSpPr txBox="1"/>
      </xdr:nvSpPr>
      <xdr:spPr>
        <a:xfrm>
          <a:off x="13087427" y="54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53632</xdr:rowOff>
    </xdr:from>
    <xdr:ext cx="469744" cy="259045"/>
    <xdr:sp macro="" textlink="">
      <xdr:nvSpPr>
        <xdr:cNvPr id="171" name="n_3mainValue債務償還比率"/>
        <xdr:cNvSpPr txBox="1"/>
      </xdr:nvSpPr>
      <xdr:spPr>
        <a:xfrm>
          <a:off x="12325427" y="545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33481</xdr:rowOff>
    </xdr:from>
    <xdr:ext cx="469744" cy="259045"/>
    <xdr:sp macro="" textlink="">
      <xdr:nvSpPr>
        <xdr:cNvPr id="172" name="n_4mainValue債務償還比率"/>
        <xdr:cNvSpPr txBox="1"/>
      </xdr:nvSpPr>
      <xdr:spPr>
        <a:xfrm>
          <a:off x="11563427"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
4,064
636.89
7,316,471
6,773,913
379,764
3,917,230
5,299,412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111941</xdr:rowOff>
    </xdr:from>
    <xdr:to>
      <xdr:col>24</xdr:col>
      <xdr:colOff>114300</xdr:colOff>
      <xdr:row>40</xdr:row>
      <xdr:rowOff>42091</xdr:rowOff>
    </xdr:to>
    <xdr:sp macro="" textlink="">
      <xdr:nvSpPr>
        <xdr:cNvPr id="74" name="楕円 73"/>
        <xdr:cNvSpPr/>
      </xdr:nvSpPr>
      <xdr:spPr>
        <a:xfrm>
          <a:off x="4584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90368</xdr:rowOff>
    </xdr:from>
    <xdr:ext cx="405111" cy="259045"/>
    <xdr:sp macro="" textlink="">
      <xdr:nvSpPr>
        <xdr:cNvPr id="75" name="【道路】&#10;有形固定資産減価償却率該当値テキスト"/>
        <xdr:cNvSpPr txBox="1"/>
      </xdr:nvSpPr>
      <xdr:spPr>
        <a:xfrm>
          <a:off x="4673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162741</xdr:rowOff>
    </xdr:to>
    <xdr:cxnSp macro="">
      <xdr:nvCxnSpPr>
        <xdr:cNvPr id="77" name="直線コネクタ 76"/>
        <xdr:cNvCxnSpPr/>
      </xdr:nvCxnSpPr>
      <xdr:spPr>
        <a:xfrm>
          <a:off x="3797300" y="676111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102326</xdr:rowOff>
    </xdr:to>
    <xdr:cxnSp macro="">
      <xdr:nvCxnSpPr>
        <xdr:cNvPr id="79" name="直線コネクタ 78"/>
        <xdr:cNvCxnSpPr/>
      </xdr:nvCxnSpPr>
      <xdr:spPr>
        <a:xfrm flipV="1">
          <a:off x="2908300" y="67611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22134</xdr:rowOff>
    </xdr:from>
    <xdr:to>
      <xdr:col>10</xdr:col>
      <xdr:colOff>165100</xdr:colOff>
      <xdr:row>39</xdr:row>
      <xdr:rowOff>123734</xdr:rowOff>
    </xdr:to>
    <xdr:sp macro="" textlink="">
      <xdr:nvSpPr>
        <xdr:cNvPr id="80" name="楕円 79"/>
        <xdr:cNvSpPr/>
      </xdr:nvSpPr>
      <xdr:spPr>
        <a:xfrm>
          <a:off x="1968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72934</xdr:rowOff>
    </xdr:from>
    <xdr:to>
      <xdr:col>15</xdr:col>
      <xdr:colOff>50800</xdr:colOff>
      <xdr:row>39</xdr:row>
      <xdr:rowOff>102326</xdr:rowOff>
    </xdr:to>
    <xdr:cxnSp macro="">
      <xdr:nvCxnSpPr>
        <xdr:cNvPr id="81" name="直線コネクタ 80"/>
        <xdr:cNvCxnSpPr/>
      </xdr:nvCxnSpPr>
      <xdr:spPr>
        <a:xfrm>
          <a:off x="2019300" y="675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2" name="楕円 81"/>
        <xdr:cNvSpPr/>
      </xdr:nvSpPr>
      <xdr:spPr>
        <a:xfrm>
          <a:off x="1079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72934</xdr:rowOff>
    </xdr:to>
    <xdr:cxnSp macro="">
      <xdr:nvCxnSpPr>
        <xdr:cNvPr id="83" name="直線コネクタ 82"/>
        <xdr:cNvCxnSpPr/>
      </xdr:nvCxnSpPr>
      <xdr:spPr>
        <a:xfrm>
          <a:off x="1130300" y="673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道路】&#10;有形固定資産減価償却率"/>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道路】&#10;有形固定資産減価償却率"/>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114861</xdr:rowOff>
    </xdr:from>
    <xdr:ext cx="405111" cy="259045"/>
    <xdr:sp macro="" textlink="">
      <xdr:nvSpPr>
        <xdr:cNvPr id="90" name="n_3mainValue【道路】&#10;有形固定資産減価償却率"/>
        <xdr:cNvSpPr txBox="1"/>
      </xdr:nvSpPr>
      <xdr:spPr>
        <a:xfrm>
          <a:off x="1816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1" name="n_4mainValue【道路】&#10;有形固定資産減価償却率"/>
        <xdr:cNvSpPr txBox="1"/>
      </xdr:nvSpPr>
      <xdr:spPr>
        <a:xfrm>
          <a:off x="927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36152</xdr:rowOff>
    </xdr:from>
    <xdr:to>
      <xdr:col>55</xdr:col>
      <xdr:colOff>50800</xdr:colOff>
      <xdr:row>41</xdr:row>
      <xdr:rowOff>137752</xdr:rowOff>
    </xdr:to>
    <xdr:sp macro="" textlink="">
      <xdr:nvSpPr>
        <xdr:cNvPr id="131" name="楕円 130"/>
        <xdr:cNvSpPr/>
      </xdr:nvSpPr>
      <xdr:spPr>
        <a:xfrm>
          <a:off x="10426700" y="70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39596</xdr:rowOff>
    </xdr:from>
    <xdr:to>
      <xdr:col>50</xdr:col>
      <xdr:colOff>165100</xdr:colOff>
      <xdr:row>41</xdr:row>
      <xdr:rowOff>141196</xdr:rowOff>
    </xdr:to>
    <xdr:sp macro="" textlink="">
      <xdr:nvSpPr>
        <xdr:cNvPr id="133" name="楕円 132"/>
        <xdr:cNvSpPr/>
      </xdr:nvSpPr>
      <xdr:spPr>
        <a:xfrm>
          <a:off x="9588500" y="7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86952</xdr:rowOff>
    </xdr:from>
    <xdr:to>
      <xdr:col>55</xdr:col>
      <xdr:colOff>0</xdr:colOff>
      <xdr:row>41</xdr:row>
      <xdr:rowOff>90396</xdr:rowOff>
    </xdr:to>
    <xdr:cxnSp macro="">
      <xdr:nvCxnSpPr>
        <xdr:cNvPr id="134" name="直線コネクタ 133"/>
        <xdr:cNvCxnSpPr/>
      </xdr:nvCxnSpPr>
      <xdr:spPr>
        <a:xfrm flipV="1">
          <a:off x="9639300" y="7116402"/>
          <a:ext cx="8382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40954</xdr:rowOff>
    </xdr:from>
    <xdr:to>
      <xdr:col>46</xdr:col>
      <xdr:colOff>38100</xdr:colOff>
      <xdr:row>41</xdr:row>
      <xdr:rowOff>142554</xdr:rowOff>
    </xdr:to>
    <xdr:sp macro="" textlink="">
      <xdr:nvSpPr>
        <xdr:cNvPr id="135" name="楕円 134"/>
        <xdr:cNvSpPr/>
      </xdr:nvSpPr>
      <xdr:spPr>
        <a:xfrm>
          <a:off x="8699500" y="707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90396</xdr:rowOff>
    </xdr:from>
    <xdr:to>
      <xdr:col>50</xdr:col>
      <xdr:colOff>114300</xdr:colOff>
      <xdr:row>41</xdr:row>
      <xdr:rowOff>91754</xdr:rowOff>
    </xdr:to>
    <xdr:cxnSp macro="">
      <xdr:nvCxnSpPr>
        <xdr:cNvPr id="136" name="直線コネクタ 135"/>
        <xdr:cNvCxnSpPr/>
      </xdr:nvCxnSpPr>
      <xdr:spPr>
        <a:xfrm flipV="1">
          <a:off x="8750300" y="7119846"/>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41836</xdr:rowOff>
    </xdr:from>
    <xdr:to>
      <xdr:col>41</xdr:col>
      <xdr:colOff>101600</xdr:colOff>
      <xdr:row>41</xdr:row>
      <xdr:rowOff>143436</xdr:rowOff>
    </xdr:to>
    <xdr:sp macro="" textlink="">
      <xdr:nvSpPr>
        <xdr:cNvPr id="137" name="楕円 136"/>
        <xdr:cNvSpPr/>
      </xdr:nvSpPr>
      <xdr:spPr>
        <a:xfrm>
          <a:off x="7810500" y="70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91754</xdr:rowOff>
    </xdr:from>
    <xdr:to>
      <xdr:col>45</xdr:col>
      <xdr:colOff>177800</xdr:colOff>
      <xdr:row>41</xdr:row>
      <xdr:rowOff>92636</xdr:rowOff>
    </xdr:to>
    <xdr:cxnSp macro="">
      <xdr:nvCxnSpPr>
        <xdr:cNvPr id="138" name="直線コネクタ 137"/>
        <xdr:cNvCxnSpPr/>
      </xdr:nvCxnSpPr>
      <xdr:spPr>
        <a:xfrm flipV="1">
          <a:off x="7861300" y="7121204"/>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44147</xdr:rowOff>
    </xdr:from>
    <xdr:to>
      <xdr:col>36</xdr:col>
      <xdr:colOff>165100</xdr:colOff>
      <xdr:row>41</xdr:row>
      <xdr:rowOff>145747</xdr:rowOff>
    </xdr:to>
    <xdr:sp macro="" textlink="">
      <xdr:nvSpPr>
        <xdr:cNvPr id="139" name="楕円 138"/>
        <xdr:cNvSpPr/>
      </xdr:nvSpPr>
      <xdr:spPr>
        <a:xfrm>
          <a:off x="6921500" y="70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92636</xdr:rowOff>
    </xdr:from>
    <xdr:to>
      <xdr:col>41</xdr:col>
      <xdr:colOff>50800</xdr:colOff>
      <xdr:row>41</xdr:row>
      <xdr:rowOff>94947</xdr:rowOff>
    </xdr:to>
    <xdr:cxnSp macro="">
      <xdr:nvCxnSpPr>
        <xdr:cNvPr id="140" name="直線コネクタ 139"/>
        <xdr:cNvCxnSpPr/>
      </xdr:nvCxnSpPr>
      <xdr:spPr>
        <a:xfrm flipV="1">
          <a:off x="6972300" y="7122086"/>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132323</xdr:rowOff>
    </xdr:from>
    <xdr:ext cx="534377" cy="259045"/>
    <xdr:sp macro="" textlink="">
      <xdr:nvSpPr>
        <xdr:cNvPr id="145" name="n_1mainValue【道路】&#10;一人当たり延長"/>
        <xdr:cNvSpPr txBox="1"/>
      </xdr:nvSpPr>
      <xdr:spPr>
        <a:xfrm>
          <a:off x="9359411" y="71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133681</xdr:rowOff>
    </xdr:from>
    <xdr:ext cx="534377" cy="259045"/>
    <xdr:sp macro="" textlink="">
      <xdr:nvSpPr>
        <xdr:cNvPr id="146" name="n_2mainValue【道路】&#10;一人当たり延長"/>
        <xdr:cNvSpPr txBox="1"/>
      </xdr:nvSpPr>
      <xdr:spPr>
        <a:xfrm>
          <a:off x="8483111" y="7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134563</xdr:rowOff>
    </xdr:from>
    <xdr:ext cx="534377" cy="259045"/>
    <xdr:sp macro="" textlink="">
      <xdr:nvSpPr>
        <xdr:cNvPr id="147" name="n_3mainValue【道路】&#10;一人当たり延長"/>
        <xdr:cNvSpPr txBox="1"/>
      </xdr:nvSpPr>
      <xdr:spPr>
        <a:xfrm>
          <a:off x="7594111" y="71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136874</xdr:rowOff>
    </xdr:from>
    <xdr:ext cx="534377" cy="259045"/>
    <xdr:sp macro="" textlink="">
      <xdr:nvSpPr>
        <xdr:cNvPr id="148" name="n_4mainValue【道路】&#10;一人当たり延長"/>
        <xdr:cNvSpPr txBox="1"/>
      </xdr:nvSpPr>
      <xdr:spPr>
        <a:xfrm>
          <a:off x="6705111" y="71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90" name="楕円 189"/>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91" name="【橋りょう・トンネル】&#10;有形固定資産減価償却率該当値テキスト"/>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2" name="楕円 191"/>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140426</xdr:rowOff>
    </xdr:to>
    <xdr:cxnSp macro="">
      <xdr:nvCxnSpPr>
        <xdr:cNvPr id="193" name="直線コネクタ 192"/>
        <xdr:cNvCxnSpPr/>
      </xdr:nvCxnSpPr>
      <xdr:spPr>
        <a:xfrm>
          <a:off x="3797300" y="104013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35741</xdr:rowOff>
    </xdr:from>
    <xdr:to>
      <xdr:col>15</xdr:col>
      <xdr:colOff>101600</xdr:colOff>
      <xdr:row>60</xdr:row>
      <xdr:rowOff>137341</xdr:rowOff>
    </xdr:to>
    <xdr:sp macro="" textlink="">
      <xdr:nvSpPr>
        <xdr:cNvPr id="194" name="楕円 193"/>
        <xdr:cNvSpPr/>
      </xdr:nvSpPr>
      <xdr:spPr>
        <a:xfrm>
          <a:off x="2857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86541</xdr:rowOff>
    </xdr:from>
    <xdr:to>
      <xdr:col>19</xdr:col>
      <xdr:colOff>177800</xdr:colOff>
      <xdr:row>60</xdr:row>
      <xdr:rowOff>114300</xdr:rowOff>
    </xdr:to>
    <xdr:cxnSp macro="">
      <xdr:nvCxnSpPr>
        <xdr:cNvPr id="195" name="直線コネクタ 194"/>
        <xdr:cNvCxnSpPr/>
      </xdr:nvCxnSpPr>
      <xdr:spPr>
        <a:xfrm>
          <a:off x="2908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6" name="楕円 195"/>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86541</xdr:rowOff>
    </xdr:to>
    <xdr:cxnSp macro="">
      <xdr:nvCxnSpPr>
        <xdr:cNvPr id="197" name="直線コネクタ 196"/>
        <xdr:cNvCxnSpPr/>
      </xdr:nvCxnSpPr>
      <xdr:spPr>
        <a:xfrm>
          <a:off x="2019300" y="103425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8" name="楕円 197"/>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55517</xdr:rowOff>
    </xdr:to>
    <xdr:cxnSp macro="">
      <xdr:nvCxnSpPr>
        <xdr:cNvPr id="199" name="直線コネクタ 198"/>
        <xdr:cNvCxnSpPr/>
      </xdr:nvCxnSpPr>
      <xdr:spPr>
        <a:xfrm>
          <a:off x="1130300" y="103212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4" name="n_1main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5" name="n_2main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6" name="n_3mainValue【橋りょう・トンネル】&#10;有形固定資産減価償却率"/>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7" name="n_4main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111183</xdr:rowOff>
    </xdr:from>
    <xdr:to>
      <xdr:col>55</xdr:col>
      <xdr:colOff>50800</xdr:colOff>
      <xdr:row>63</xdr:row>
      <xdr:rowOff>41333</xdr:rowOff>
    </xdr:to>
    <xdr:sp macro="" textlink="">
      <xdr:nvSpPr>
        <xdr:cNvPr id="245" name="楕円 244"/>
        <xdr:cNvSpPr/>
      </xdr:nvSpPr>
      <xdr:spPr>
        <a:xfrm>
          <a:off x="10426700" y="107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89610</xdr:rowOff>
    </xdr:from>
    <xdr:ext cx="599010" cy="259045"/>
    <xdr:sp macro="" textlink="">
      <xdr:nvSpPr>
        <xdr:cNvPr id="246" name="【橋りょう・トンネル】&#10;一人当たり有形固定資産（償却資産）額該当値テキスト"/>
        <xdr:cNvSpPr txBox="1"/>
      </xdr:nvSpPr>
      <xdr:spPr>
        <a:xfrm>
          <a:off x="10515600" y="1071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117128</xdr:rowOff>
    </xdr:from>
    <xdr:to>
      <xdr:col>50</xdr:col>
      <xdr:colOff>165100</xdr:colOff>
      <xdr:row>63</xdr:row>
      <xdr:rowOff>47278</xdr:rowOff>
    </xdr:to>
    <xdr:sp macro="" textlink="">
      <xdr:nvSpPr>
        <xdr:cNvPr id="247" name="楕円 246"/>
        <xdr:cNvSpPr/>
      </xdr:nvSpPr>
      <xdr:spPr>
        <a:xfrm>
          <a:off x="9588500" y="107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161983</xdr:rowOff>
    </xdr:from>
    <xdr:to>
      <xdr:col>55</xdr:col>
      <xdr:colOff>0</xdr:colOff>
      <xdr:row>62</xdr:row>
      <xdr:rowOff>167928</xdr:rowOff>
    </xdr:to>
    <xdr:cxnSp macro="">
      <xdr:nvCxnSpPr>
        <xdr:cNvPr id="248" name="直線コネクタ 247"/>
        <xdr:cNvCxnSpPr/>
      </xdr:nvCxnSpPr>
      <xdr:spPr>
        <a:xfrm flipV="1">
          <a:off x="9639300" y="10791883"/>
          <a:ext cx="8382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120954</xdr:rowOff>
    </xdr:from>
    <xdr:to>
      <xdr:col>46</xdr:col>
      <xdr:colOff>38100</xdr:colOff>
      <xdr:row>63</xdr:row>
      <xdr:rowOff>51104</xdr:rowOff>
    </xdr:to>
    <xdr:sp macro="" textlink="">
      <xdr:nvSpPr>
        <xdr:cNvPr id="249" name="楕円 248"/>
        <xdr:cNvSpPr/>
      </xdr:nvSpPr>
      <xdr:spPr>
        <a:xfrm>
          <a:off x="8699500" y="107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167928</xdr:rowOff>
    </xdr:from>
    <xdr:to>
      <xdr:col>50</xdr:col>
      <xdr:colOff>114300</xdr:colOff>
      <xdr:row>63</xdr:row>
      <xdr:rowOff>304</xdr:rowOff>
    </xdr:to>
    <xdr:cxnSp macro="">
      <xdr:nvCxnSpPr>
        <xdr:cNvPr id="250" name="直線コネクタ 249"/>
        <xdr:cNvCxnSpPr/>
      </xdr:nvCxnSpPr>
      <xdr:spPr>
        <a:xfrm flipV="1">
          <a:off x="8750300" y="10797828"/>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122304</xdr:rowOff>
    </xdr:from>
    <xdr:to>
      <xdr:col>41</xdr:col>
      <xdr:colOff>101600</xdr:colOff>
      <xdr:row>63</xdr:row>
      <xdr:rowOff>52454</xdr:rowOff>
    </xdr:to>
    <xdr:sp macro="" textlink="">
      <xdr:nvSpPr>
        <xdr:cNvPr id="251" name="楕円 250"/>
        <xdr:cNvSpPr/>
      </xdr:nvSpPr>
      <xdr:spPr>
        <a:xfrm>
          <a:off x="7810500" y="107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xdr:rowOff>
    </xdr:from>
    <xdr:to>
      <xdr:col>45</xdr:col>
      <xdr:colOff>177800</xdr:colOff>
      <xdr:row>63</xdr:row>
      <xdr:rowOff>1654</xdr:rowOff>
    </xdr:to>
    <xdr:cxnSp macro="">
      <xdr:nvCxnSpPr>
        <xdr:cNvPr id="252" name="直線コネクタ 251"/>
        <xdr:cNvCxnSpPr/>
      </xdr:nvCxnSpPr>
      <xdr:spPr>
        <a:xfrm flipV="1">
          <a:off x="7861300" y="10801654"/>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127488</xdr:rowOff>
    </xdr:from>
    <xdr:to>
      <xdr:col>36</xdr:col>
      <xdr:colOff>165100</xdr:colOff>
      <xdr:row>63</xdr:row>
      <xdr:rowOff>57638</xdr:rowOff>
    </xdr:to>
    <xdr:sp macro="" textlink="">
      <xdr:nvSpPr>
        <xdr:cNvPr id="253" name="楕円 252"/>
        <xdr:cNvSpPr/>
      </xdr:nvSpPr>
      <xdr:spPr>
        <a:xfrm>
          <a:off x="6921500" y="107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1654</xdr:rowOff>
    </xdr:from>
    <xdr:to>
      <xdr:col>41</xdr:col>
      <xdr:colOff>50800</xdr:colOff>
      <xdr:row>63</xdr:row>
      <xdr:rowOff>6838</xdr:rowOff>
    </xdr:to>
    <xdr:cxnSp macro="">
      <xdr:nvCxnSpPr>
        <xdr:cNvPr id="254" name="直線コネクタ 253"/>
        <xdr:cNvCxnSpPr/>
      </xdr:nvCxnSpPr>
      <xdr:spPr>
        <a:xfrm flipV="1">
          <a:off x="6972300" y="10803004"/>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38405</xdr:rowOff>
    </xdr:from>
    <xdr:ext cx="599010" cy="259045"/>
    <xdr:sp macro="" textlink="">
      <xdr:nvSpPr>
        <xdr:cNvPr id="259" name="n_1mainValue【橋りょう・トンネル】&#10;一人当たり有形固定資産（償却資産）額"/>
        <xdr:cNvSpPr txBox="1"/>
      </xdr:nvSpPr>
      <xdr:spPr>
        <a:xfrm>
          <a:off x="9327095" y="108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42231</xdr:rowOff>
    </xdr:from>
    <xdr:ext cx="599010" cy="259045"/>
    <xdr:sp macro="" textlink="">
      <xdr:nvSpPr>
        <xdr:cNvPr id="260" name="n_2mainValue【橋りょう・トンネル】&#10;一人当たり有形固定資産（償却資産）額"/>
        <xdr:cNvSpPr txBox="1"/>
      </xdr:nvSpPr>
      <xdr:spPr>
        <a:xfrm>
          <a:off x="8450795" y="1084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43581</xdr:rowOff>
    </xdr:from>
    <xdr:ext cx="599010" cy="259045"/>
    <xdr:sp macro="" textlink="">
      <xdr:nvSpPr>
        <xdr:cNvPr id="261" name="n_3mainValue【橋りょう・トンネル】&#10;一人当たり有形固定資産（償却資産）額"/>
        <xdr:cNvSpPr txBox="1"/>
      </xdr:nvSpPr>
      <xdr:spPr>
        <a:xfrm>
          <a:off x="7561795" y="1084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48765</xdr:rowOff>
    </xdr:from>
    <xdr:ext cx="599010" cy="259045"/>
    <xdr:sp macro="" textlink="">
      <xdr:nvSpPr>
        <xdr:cNvPr id="262" name="n_4mainValue【橋りょう・トンネル】&#10;一人当たり有形固定資産（償却資産）額"/>
        <xdr:cNvSpPr txBox="1"/>
      </xdr:nvSpPr>
      <xdr:spPr>
        <a:xfrm>
          <a:off x="6672795" y="108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3" name="楕円 302"/>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304" name="【公営住宅】&#10;有形固定資産減価償却率該当値テキスト"/>
        <xdr:cNvSpPr txBox="1"/>
      </xdr:nvSpPr>
      <xdr:spPr>
        <a:xfrm>
          <a:off x="4673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05" name="楕円 304"/>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82</xdr:row>
      <xdr:rowOff>165736</xdr:rowOff>
    </xdr:to>
    <xdr:cxnSp macro="">
      <xdr:nvCxnSpPr>
        <xdr:cNvPr id="306" name="直線コネクタ 305"/>
        <xdr:cNvCxnSpPr/>
      </xdr:nvCxnSpPr>
      <xdr:spPr>
        <a:xfrm>
          <a:off x="3797300" y="142017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307" name="楕円 306"/>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142875</xdr:rowOff>
    </xdr:to>
    <xdr:cxnSp macro="">
      <xdr:nvCxnSpPr>
        <xdr:cNvPr id="308" name="直線コネクタ 307"/>
        <xdr:cNvCxnSpPr/>
      </xdr:nvCxnSpPr>
      <xdr:spPr>
        <a:xfrm>
          <a:off x="2908300" y="14156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309" name="楕円 308"/>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97155</xdr:rowOff>
    </xdr:to>
    <xdr:cxnSp macro="">
      <xdr:nvCxnSpPr>
        <xdr:cNvPr id="310" name="直線コネクタ 309"/>
        <xdr:cNvCxnSpPr/>
      </xdr:nvCxnSpPr>
      <xdr:spPr>
        <a:xfrm>
          <a:off x="2019300" y="141103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114936</xdr:rowOff>
    </xdr:from>
    <xdr:to>
      <xdr:col>6</xdr:col>
      <xdr:colOff>38100</xdr:colOff>
      <xdr:row>82</xdr:row>
      <xdr:rowOff>45086</xdr:rowOff>
    </xdr:to>
    <xdr:sp macro="" textlink="">
      <xdr:nvSpPr>
        <xdr:cNvPr id="311" name="楕円 310"/>
        <xdr:cNvSpPr/>
      </xdr:nvSpPr>
      <xdr:spPr>
        <a:xfrm>
          <a:off x="1079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165736</xdr:rowOff>
    </xdr:from>
    <xdr:to>
      <xdr:col>10</xdr:col>
      <xdr:colOff>114300</xdr:colOff>
      <xdr:row>82</xdr:row>
      <xdr:rowOff>51436</xdr:rowOff>
    </xdr:to>
    <xdr:cxnSp macro="">
      <xdr:nvCxnSpPr>
        <xdr:cNvPr id="312" name="直線コネクタ 311"/>
        <xdr:cNvCxnSpPr/>
      </xdr:nvCxnSpPr>
      <xdr:spPr>
        <a:xfrm>
          <a:off x="1130300" y="140531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317" name="n_1mainValue【公営住宅】&#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318" name="n_2mainValue【公営住宅】&#10;有形固定資産減価償却率"/>
        <xdr:cNvSpPr txBox="1"/>
      </xdr:nvSpPr>
      <xdr:spPr>
        <a:xfrm>
          <a:off x="2705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93363</xdr:rowOff>
    </xdr:from>
    <xdr:ext cx="405111" cy="259045"/>
    <xdr:sp macro="" textlink="">
      <xdr:nvSpPr>
        <xdr:cNvPr id="319" name="n_3mainValue【公営住宅】&#10;有形固定資産減価償却率"/>
        <xdr:cNvSpPr txBox="1"/>
      </xdr:nvSpPr>
      <xdr:spPr>
        <a:xfrm>
          <a:off x="1816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20" name="n_4mainValue【公営住宅】&#10;有形固定資産減価償却率"/>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93980</xdr:rowOff>
    </xdr:from>
    <xdr:to>
      <xdr:col>55</xdr:col>
      <xdr:colOff>50800</xdr:colOff>
      <xdr:row>84</xdr:row>
      <xdr:rowOff>24130</xdr:rowOff>
    </xdr:to>
    <xdr:sp macro="" textlink="">
      <xdr:nvSpPr>
        <xdr:cNvPr id="362" name="楕円 361"/>
        <xdr:cNvSpPr/>
      </xdr:nvSpPr>
      <xdr:spPr>
        <a:xfrm>
          <a:off x="10426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116857</xdr:rowOff>
    </xdr:from>
    <xdr:ext cx="469744" cy="259045"/>
    <xdr:sp macro="" textlink="">
      <xdr:nvSpPr>
        <xdr:cNvPr id="363" name="【公営住宅】&#10;一人当たり面積該当値テキスト"/>
        <xdr:cNvSpPr txBox="1"/>
      </xdr:nvSpPr>
      <xdr:spPr>
        <a:xfrm>
          <a:off x="10515600"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64" name="楕円 363"/>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144780</xdr:rowOff>
    </xdr:from>
    <xdr:to>
      <xdr:col>55</xdr:col>
      <xdr:colOff>0</xdr:colOff>
      <xdr:row>83</xdr:row>
      <xdr:rowOff>166115</xdr:rowOff>
    </xdr:to>
    <xdr:cxnSp macro="">
      <xdr:nvCxnSpPr>
        <xdr:cNvPr id="365" name="直線コネクタ 364"/>
        <xdr:cNvCxnSpPr/>
      </xdr:nvCxnSpPr>
      <xdr:spPr>
        <a:xfrm flipV="1">
          <a:off x="9639300" y="14375130"/>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121303</xdr:rowOff>
    </xdr:from>
    <xdr:to>
      <xdr:col>46</xdr:col>
      <xdr:colOff>38100</xdr:colOff>
      <xdr:row>84</xdr:row>
      <xdr:rowOff>51453</xdr:rowOff>
    </xdr:to>
    <xdr:sp macro="" textlink="">
      <xdr:nvSpPr>
        <xdr:cNvPr id="366" name="楕円 365"/>
        <xdr:cNvSpPr/>
      </xdr:nvSpPr>
      <xdr:spPr>
        <a:xfrm>
          <a:off x="8699500" y="14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166115</xdr:rowOff>
    </xdr:from>
    <xdr:to>
      <xdr:col>50</xdr:col>
      <xdr:colOff>114300</xdr:colOff>
      <xdr:row>84</xdr:row>
      <xdr:rowOff>653</xdr:rowOff>
    </xdr:to>
    <xdr:cxnSp macro="">
      <xdr:nvCxnSpPr>
        <xdr:cNvPr id="367" name="直線コネクタ 366"/>
        <xdr:cNvCxnSpPr/>
      </xdr:nvCxnSpPr>
      <xdr:spPr>
        <a:xfrm flipV="1">
          <a:off x="8750300" y="14396465"/>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125005</xdr:rowOff>
    </xdr:from>
    <xdr:to>
      <xdr:col>41</xdr:col>
      <xdr:colOff>101600</xdr:colOff>
      <xdr:row>84</xdr:row>
      <xdr:rowOff>55155</xdr:rowOff>
    </xdr:to>
    <xdr:sp macro="" textlink="">
      <xdr:nvSpPr>
        <xdr:cNvPr id="368" name="楕円 367"/>
        <xdr:cNvSpPr/>
      </xdr:nvSpPr>
      <xdr:spPr>
        <a:xfrm>
          <a:off x="7810500" y="143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xdr:rowOff>
    </xdr:from>
    <xdr:to>
      <xdr:col>45</xdr:col>
      <xdr:colOff>177800</xdr:colOff>
      <xdr:row>84</xdr:row>
      <xdr:rowOff>4355</xdr:rowOff>
    </xdr:to>
    <xdr:cxnSp macro="">
      <xdr:nvCxnSpPr>
        <xdr:cNvPr id="369" name="直線コネクタ 368"/>
        <xdr:cNvCxnSpPr/>
      </xdr:nvCxnSpPr>
      <xdr:spPr>
        <a:xfrm flipV="1">
          <a:off x="7861300" y="1440245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134693</xdr:rowOff>
    </xdr:from>
    <xdr:to>
      <xdr:col>36</xdr:col>
      <xdr:colOff>165100</xdr:colOff>
      <xdr:row>84</xdr:row>
      <xdr:rowOff>64843</xdr:rowOff>
    </xdr:to>
    <xdr:sp macro="" textlink="">
      <xdr:nvSpPr>
        <xdr:cNvPr id="370" name="楕円 369"/>
        <xdr:cNvSpPr/>
      </xdr:nvSpPr>
      <xdr:spPr>
        <a:xfrm>
          <a:off x="6921500" y="143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4355</xdr:rowOff>
    </xdr:from>
    <xdr:to>
      <xdr:col>41</xdr:col>
      <xdr:colOff>50800</xdr:colOff>
      <xdr:row>84</xdr:row>
      <xdr:rowOff>14043</xdr:rowOff>
    </xdr:to>
    <xdr:cxnSp macro="">
      <xdr:nvCxnSpPr>
        <xdr:cNvPr id="371" name="直線コネクタ 370"/>
        <xdr:cNvCxnSpPr/>
      </xdr:nvCxnSpPr>
      <xdr:spPr>
        <a:xfrm flipV="1">
          <a:off x="6972300" y="14406155"/>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36592</xdr:rowOff>
    </xdr:from>
    <xdr:ext cx="469744" cy="259045"/>
    <xdr:sp macro="" textlink="">
      <xdr:nvSpPr>
        <xdr:cNvPr id="376" name="n_1mainValue【公営住宅】&#10;一人当たり面積"/>
        <xdr:cNvSpPr txBox="1"/>
      </xdr:nvSpPr>
      <xdr:spPr>
        <a:xfrm>
          <a:off x="93917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42580</xdr:rowOff>
    </xdr:from>
    <xdr:ext cx="469744" cy="259045"/>
    <xdr:sp macro="" textlink="">
      <xdr:nvSpPr>
        <xdr:cNvPr id="377" name="n_2mainValue【公営住宅】&#10;一人当たり面積"/>
        <xdr:cNvSpPr txBox="1"/>
      </xdr:nvSpPr>
      <xdr:spPr>
        <a:xfrm>
          <a:off x="8515427" y="144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71682</xdr:rowOff>
    </xdr:from>
    <xdr:ext cx="469744" cy="259045"/>
    <xdr:sp macro="" textlink="">
      <xdr:nvSpPr>
        <xdr:cNvPr id="378" name="n_3mainValue【公営住宅】&#10;一人当たり面積"/>
        <xdr:cNvSpPr txBox="1"/>
      </xdr:nvSpPr>
      <xdr:spPr>
        <a:xfrm>
          <a:off x="7626427" y="1413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81370</xdr:rowOff>
    </xdr:from>
    <xdr:ext cx="469744" cy="259045"/>
    <xdr:sp macro="" textlink="">
      <xdr:nvSpPr>
        <xdr:cNvPr id="379" name="n_4mainValue【公営住宅】&#10;一人当たり面積"/>
        <xdr:cNvSpPr txBox="1"/>
      </xdr:nvSpPr>
      <xdr:spPr>
        <a:xfrm>
          <a:off x="6737427" y="141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21" name="楕円 420"/>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422" name="【港湾・漁港】&#10;有形固定資産減価償却率該当値テキスト"/>
        <xdr:cNvSpPr txBox="1"/>
      </xdr:nvSpPr>
      <xdr:spPr>
        <a:xfrm>
          <a:off x="4673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423" name="楕円 422"/>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149679</xdr:rowOff>
    </xdr:from>
    <xdr:to>
      <xdr:col>24</xdr:col>
      <xdr:colOff>63500</xdr:colOff>
      <xdr:row>103</xdr:row>
      <xdr:rowOff>87630</xdr:rowOff>
    </xdr:to>
    <xdr:cxnSp macro="">
      <xdr:nvCxnSpPr>
        <xdr:cNvPr id="424" name="直線コネクタ 423"/>
        <xdr:cNvCxnSpPr/>
      </xdr:nvCxnSpPr>
      <xdr:spPr>
        <a:xfrm>
          <a:off x="3797300" y="1763757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160927</xdr:rowOff>
    </xdr:from>
    <xdr:to>
      <xdr:col>15</xdr:col>
      <xdr:colOff>101600</xdr:colOff>
      <xdr:row>102</xdr:row>
      <xdr:rowOff>91077</xdr:rowOff>
    </xdr:to>
    <xdr:sp macro="" textlink="">
      <xdr:nvSpPr>
        <xdr:cNvPr id="425" name="楕円 424"/>
        <xdr:cNvSpPr/>
      </xdr:nvSpPr>
      <xdr:spPr>
        <a:xfrm>
          <a:off x="2857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40277</xdr:rowOff>
    </xdr:from>
    <xdr:to>
      <xdr:col>19</xdr:col>
      <xdr:colOff>177800</xdr:colOff>
      <xdr:row>102</xdr:row>
      <xdr:rowOff>149679</xdr:rowOff>
    </xdr:to>
    <xdr:cxnSp macro="">
      <xdr:nvCxnSpPr>
        <xdr:cNvPr id="426" name="直線コネクタ 425"/>
        <xdr:cNvCxnSpPr/>
      </xdr:nvCxnSpPr>
      <xdr:spPr>
        <a:xfrm>
          <a:off x="2908300" y="1752817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51526</xdr:rowOff>
    </xdr:from>
    <xdr:to>
      <xdr:col>10</xdr:col>
      <xdr:colOff>165100</xdr:colOff>
      <xdr:row>101</xdr:row>
      <xdr:rowOff>153126</xdr:rowOff>
    </xdr:to>
    <xdr:sp macro="" textlink="">
      <xdr:nvSpPr>
        <xdr:cNvPr id="427" name="楕円 426"/>
        <xdr:cNvSpPr/>
      </xdr:nvSpPr>
      <xdr:spPr>
        <a:xfrm>
          <a:off x="1968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102326</xdr:rowOff>
    </xdr:from>
    <xdr:to>
      <xdr:col>15</xdr:col>
      <xdr:colOff>50800</xdr:colOff>
      <xdr:row>102</xdr:row>
      <xdr:rowOff>40277</xdr:rowOff>
    </xdr:to>
    <xdr:cxnSp macro="">
      <xdr:nvCxnSpPr>
        <xdr:cNvPr id="428" name="直線コネクタ 427"/>
        <xdr:cNvCxnSpPr/>
      </xdr:nvCxnSpPr>
      <xdr:spPr>
        <a:xfrm>
          <a:off x="2019300" y="1741877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113574</xdr:rowOff>
    </xdr:from>
    <xdr:to>
      <xdr:col>6</xdr:col>
      <xdr:colOff>38100</xdr:colOff>
      <xdr:row>101</xdr:row>
      <xdr:rowOff>43724</xdr:rowOff>
    </xdr:to>
    <xdr:sp macro="" textlink="">
      <xdr:nvSpPr>
        <xdr:cNvPr id="429" name="楕円 428"/>
        <xdr:cNvSpPr/>
      </xdr:nvSpPr>
      <xdr:spPr>
        <a:xfrm>
          <a:off x="1079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164374</xdr:rowOff>
    </xdr:from>
    <xdr:to>
      <xdr:col>10</xdr:col>
      <xdr:colOff>114300</xdr:colOff>
      <xdr:row>101</xdr:row>
      <xdr:rowOff>102326</xdr:rowOff>
    </xdr:to>
    <xdr:cxnSp macro="">
      <xdr:nvCxnSpPr>
        <xdr:cNvPr id="430" name="直線コネクタ 429"/>
        <xdr:cNvCxnSpPr/>
      </xdr:nvCxnSpPr>
      <xdr:spPr>
        <a:xfrm>
          <a:off x="1130300" y="1730937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3" name="n_3aveValue【港湾・漁港】&#10;有形固定資産減価償却率"/>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4" name="n_4aveValue【港湾・漁港】&#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435" name="n_1mainValue【港湾・漁港】&#10;有形固定資産減価償却率"/>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107604</xdr:rowOff>
    </xdr:from>
    <xdr:ext cx="405111" cy="259045"/>
    <xdr:sp macro="" textlink="">
      <xdr:nvSpPr>
        <xdr:cNvPr id="436" name="n_2mainValue【港湾・漁港】&#10;有形固定資産減価償却率"/>
        <xdr:cNvSpPr txBox="1"/>
      </xdr:nvSpPr>
      <xdr:spPr>
        <a:xfrm>
          <a:off x="2705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169653</xdr:rowOff>
    </xdr:from>
    <xdr:ext cx="405111" cy="259045"/>
    <xdr:sp macro="" textlink="">
      <xdr:nvSpPr>
        <xdr:cNvPr id="437" name="n_3mainValue【港湾・漁港】&#10;有形固定資産減価償却率"/>
        <xdr:cNvSpPr txBox="1"/>
      </xdr:nvSpPr>
      <xdr:spPr>
        <a:xfrm>
          <a:off x="1816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60251</xdr:rowOff>
    </xdr:from>
    <xdr:ext cx="405111" cy="259045"/>
    <xdr:sp macro="" textlink="">
      <xdr:nvSpPr>
        <xdr:cNvPr id="438" name="n_4mainValue【港湾・漁港】&#10;有形固定資産減価償却率"/>
        <xdr:cNvSpPr txBox="1"/>
      </xdr:nvSpPr>
      <xdr:spPr>
        <a:xfrm>
          <a:off x="927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465" name="【港湾・漁港】&#10;一人当たり有形固定資産（償却資産）額平均値テキスト"/>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25338</xdr:rowOff>
    </xdr:from>
    <xdr:to>
      <xdr:col>55</xdr:col>
      <xdr:colOff>50800</xdr:colOff>
      <xdr:row>108</xdr:row>
      <xdr:rowOff>126938</xdr:rowOff>
    </xdr:to>
    <xdr:sp macro="" textlink="">
      <xdr:nvSpPr>
        <xdr:cNvPr id="476" name="楕円 475"/>
        <xdr:cNvSpPr/>
      </xdr:nvSpPr>
      <xdr:spPr>
        <a:xfrm>
          <a:off x="10426700" y="185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111715</xdr:rowOff>
    </xdr:from>
    <xdr:ext cx="378565" cy="259045"/>
    <xdr:sp macro="" textlink="">
      <xdr:nvSpPr>
        <xdr:cNvPr id="477" name="【港湾・漁港】&#10;一人当たり有形固定資産（償却資産）額該当値テキスト"/>
        <xdr:cNvSpPr txBox="1"/>
      </xdr:nvSpPr>
      <xdr:spPr>
        <a:xfrm>
          <a:off x="10515600" y="1845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25341</xdr:rowOff>
    </xdr:from>
    <xdr:to>
      <xdr:col>50</xdr:col>
      <xdr:colOff>165100</xdr:colOff>
      <xdr:row>108</xdr:row>
      <xdr:rowOff>126941</xdr:rowOff>
    </xdr:to>
    <xdr:sp macro="" textlink="">
      <xdr:nvSpPr>
        <xdr:cNvPr id="478" name="楕円 477"/>
        <xdr:cNvSpPr/>
      </xdr:nvSpPr>
      <xdr:spPr>
        <a:xfrm>
          <a:off x="9588500" y="185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76138</xdr:rowOff>
    </xdr:from>
    <xdr:to>
      <xdr:col>55</xdr:col>
      <xdr:colOff>0</xdr:colOff>
      <xdr:row>108</xdr:row>
      <xdr:rowOff>76141</xdr:rowOff>
    </xdr:to>
    <xdr:cxnSp macro="">
      <xdr:nvCxnSpPr>
        <xdr:cNvPr id="479" name="直線コネクタ 478"/>
        <xdr:cNvCxnSpPr/>
      </xdr:nvCxnSpPr>
      <xdr:spPr>
        <a:xfrm flipV="1">
          <a:off x="9639300" y="1859273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25341</xdr:rowOff>
    </xdr:from>
    <xdr:to>
      <xdr:col>46</xdr:col>
      <xdr:colOff>38100</xdr:colOff>
      <xdr:row>108</xdr:row>
      <xdr:rowOff>126941</xdr:rowOff>
    </xdr:to>
    <xdr:sp macro="" textlink="">
      <xdr:nvSpPr>
        <xdr:cNvPr id="480" name="楕円 479"/>
        <xdr:cNvSpPr/>
      </xdr:nvSpPr>
      <xdr:spPr>
        <a:xfrm>
          <a:off x="8699500" y="185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76141</xdr:rowOff>
    </xdr:from>
    <xdr:to>
      <xdr:col>50</xdr:col>
      <xdr:colOff>114300</xdr:colOff>
      <xdr:row>108</xdr:row>
      <xdr:rowOff>76141</xdr:rowOff>
    </xdr:to>
    <xdr:cxnSp macro="">
      <xdr:nvCxnSpPr>
        <xdr:cNvPr id="481" name="直線コネクタ 480"/>
        <xdr:cNvCxnSpPr/>
      </xdr:nvCxnSpPr>
      <xdr:spPr>
        <a:xfrm>
          <a:off x="8750300" y="185927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25341</xdr:rowOff>
    </xdr:from>
    <xdr:to>
      <xdr:col>41</xdr:col>
      <xdr:colOff>101600</xdr:colOff>
      <xdr:row>108</xdr:row>
      <xdr:rowOff>126941</xdr:rowOff>
    </xdr:to>
    <xdr:sp macro="" textlink="">
      <xdr:nvSpPr>
        <xdr:cNvPr id="482" name="楕円 481"/>
        <xdr:cNvSpPr/>
      </xdr:nvSpPr>
      <xdr:spPr>
        <a:xfrm>
          <a:off x="7810500" y="185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76141</xdr:rowOff>
    </xdr:from>
    <xdr:to>
      <xdr:col>45</xdr:col>
      <xdr:colOff>177800</xdr:colOff>
      <xdr:row>108</xdr:row>
      <xdr:rowOff>76141</xdr:rowOff>
    </xdr:to>
    <xdr:cxnSp macro="">
      <xdr:nvCxnSpPr>
        <xdr:cNvPr id="483" name="直線コネクタ 482"/>
        <xdr:cNvCxnSpPr/>
      </xdr:nvCxnSpPr>
      <xdr:spPr>
        <a:xfrm>
          <a:off x="7861300" y="185927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25343</xdr:rowOff>
    </xdr:from>
    <xdr:to>
      <xdr:col>36</xdr:col>
      <xdr:colOff>165100</xdr:colOff>
      <xdr:row>108</xdr:row>
      <xdr:rowOff>126943</xdr:rowOff>
    </xdr:to>
    <xdr:sp macro="" textlink="">
      <xdr:nvSpPr>
        <xdr:cNvPr id="484" name="楕円 483"/>
        <xdr:cNvSpPr/>
      </xdr:nvSpPr>
      <xdr:spPr>
        <a:xfrm>
          <a:off x="6921500" y="185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76141</xdr:rowOff>
    </xdr:from>
    <xdr:to>
      <xdr:col>41</xdr:col>
      <xdr:colOff>50800</xdr:colOff>
      <xdr:row>108</xdr:row>
      <xdr:rowOff>76143</xdr:rowOff>
    </xdr:to>
    <xdr:cxnSp macro="">
      <xdr:nvCxnSpPr>
        <xdr:cNvPr id="485" name="直線コネクタ 484"/>
        <xdr:cNvCxnSpPr/>
      </xdr:nvCxnSpPr>
      <xdr:spPr>
        <a:xfrm flipV="1">
          <a:off x="6972300" y="18592741"/>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118068</xdr:rowOff>
    </xdr:from>
    <xdr:ext cx="378565" cy="259045"/>
    <xdr:sp macro="" textlink="">
      <xdr:nvSpPr>
        <xdr:cNvPr id="490" name="n_1mainValue【港湾・漁港】&#10;一人当たり有形固定資産（償却資産）額"/>
        <xdr:cNvSpPr txBox="1"/>
      </xdr:nvSpPr>
      <xdr:spPr>
        <a:xfrm>
          <a:off x="9437317" y="1863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118068</xdr:rowOff>
    </xdr:from>
    <xdr:ext cx="378565" cy="259045"/>
    <xdr:sp macro="" textlink="">
      <xdr:nvSpPr>
        <xdr:cNvPr id="491" name="n_2mainValue【港湾・漁港】&#10;一人当たり有形固定資産（償却資産）額"/>
        <xdr:cNvSpPr txBox="1"/>
      </xdr:nvSpPr>
      <xdr:spPr>
        <a:xfrm>
          <a:off x="8561017" y="1863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118068</xdr:rowOff>
    </xdr:from>
    <xdr:ext cx="378565" cy="259045"/>
    <xdr:sp macro="" textlink="">
      <xdr:nvSpPr>
        <xdr:cNvPr id="492" name="n_3mainValue【港湾・漁港】&#10;一人当たり有形固定資産（償却資産）額"/>
        <xdr:cNvSpPr txBox="1"/>
      </xdr:nvSpPr>
      <xdr:spPr>
        <a:xfrm>
          <a:off x="7672017" y="1863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118070</xdr:rowOff>
    </xdr:from>
    <xdr:ext cx="378565" cy="259045"/>
    <xdr:sp macro="" textlink="">
      <xdr:nvSpPr>
        <xdr:cNvPr id="493" name="n_4mainValue【港湾・漁港】&#10;一人当たり有形固定資産（償却資産）額"/>
        <xdr:cNvSpPr txBox="1"/>
      </xdr:nvSpPr>
      <xdr:spPr>
        <a:xfrm>
          <a:off x="6783017" y="1863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35" name="楕円 534"/>
        <xdr:cNvSpPr/>
      </xdr:nvSpPr>
      <xdr:spPr>
        <a:xfrm>
          <a:off x="16268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168746</xdr:rowOff>
    </xdr:from>
    <xdr:ext cx="405111" cy="259045"/>
    <xdr:sp macro="" textlink="">
      <xdr:nvSpPr>
        <xdr:cNvPr id="536" name="【認定こども園・幼稚園・保育所】&#10;有形固定資産減価償却率該当値テキスト"/>
        <xdr:cNvSpPr txBox="1"/>
      </xdr:nvSpPr>
      <xdr:spPr>
        <a:xfrm>
          <a:off x="16357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537" name="楕円 536"/>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162741</xdr:rowOff>
    </xdr:from>
    <xdr:to>
      <xdr:col>85</xdr:col>
      <xdr:colOff>127000</xdr:colOff>
      <xdr:row>38</xdr:row>
      <xdr:rowOff>69669</xdr:rowOff>
    </xdr:to>
    <xdr:cxnSp macro="">
      <xdr:nvCxnSpPr>
        <xdr:cNvPr id="538" name="直線コネクタ 537"/>
        <xdr:cNvCxnSpPr/>
      </xdr:nvCxnSpPr>
      <xdr:spPr>
        <a:xfrm>
          <a:off x="15481300" y="650639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539" name="楕円 538"/>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162741</xdr:rowOff>
    </xdr:to>
    <xdr:cxnSp macro="">
      <xdr:nvCxnSpPr>
        <xdr:cNvPr id="540" name="直線コネクタ 539"/>
        <xdr:cNvCxnSpPr/>
      </xdr:nvCxnSpPr>
      <xdr:spPr>
        <a:xfrm>
          <a:off x="14592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541" name="楕円 540"/>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130084</xdr:rowOff>
    </xdr:to>
    <xdr:cxnSp macro="">
      <xdr:nvCxnSpPr>
        <xdr:cNvPr id="542" name="直線コネクタ 541"/>
        <xdr:cNvCxnSpPr/>
      </xdr:nvCxnSpPr>
      <xdr:spPr>
        <a:xfrm>
          <a:off x="13703300" y="639699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97246</xdr:rowOff>
    </xdr:from>
    <xdr:to>
      <xdr:col>67</xdr:col>
      <xdr:colOff>101600</xdr:colOff>
      <xdr:row>37</xdr:row>
      <xdr:rowOff>27396</xdr:rowOff>
    </xdr:to>
    <xdr:sp macro="" textlink="">
      <xdr:nvSpPr>
        <xdr:cNvPr id="543" name="楕円 542"/>
        <xdr:cNvSpPr/>
      </xdr:nvSpPr>
      <xdr:spPr>
        <a:xfrm>
          <a:off x="12763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53340</xdr:rowOff>
    </xdr:to>
    <xdr:cxnSp macro="">
      <xdr:nvCxnSpPr>
        <xdr:cNvPr id="544" name="直線コネクタ 543"/>
        <xdr:cNvCxnSpPr/>
      </xdr:nvCxnSpPr>
      <xdr:spPr>
        <a:xfrm>
          <a:off x="12814300" y="632024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6"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8" name="n_4aveValue【認定こども園・幼稚園・保育所】&#10;有形固定資産減価償却率"/>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33218</xdr:rowOff>
    </xdr:from>
    <xdr:ext cx="405111" cy="259045"/>
    <xdr:sp macro="" textlink="">
      <xdr:nvSpPr>
        <xdr:cNvPr id="549" name="n_1mainValue【認定こども園・幼稚園・保育所】&#10;有形固定資産減価償却率"/>
        <xdr:cNvSpPr txBox="1"/>
      </xdr:nvSpPr>
      <xdr:spPr>
        <a:xfrm>
          <a:off x="15266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550" name="n_2mainValue【認定こども園・幼稚園・保育所】&#10;有形固定資産減価償却率"/>
        <xdr:cNvSpPr txBox="1"/>
      </xdr:nvSpPr>
      <xdr:spPr>
        <a:xfrm>
          <a:off x="14389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51" name="n_3main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43923</xdr:rowOff>
    </xdr:from>
    <xdr:ext cx="405111" cy="259045"/>
    <xdr:sp macro="" textlink="">
      <xdr:nvSpPr>
        <xdr:cNvPr id="552" name="n_4mainValue【認定こども園・幼稚園・保育所】&#10;有形固定資産減価償却率"/>
        <xdr:cNvSpPr txBox="1"/>
      </xdr:nvSpPr>
      <xdr:spPr>
        <a:xfrm>
          <a:off x="12611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79"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38202</xdr:rowOff>
    </xdr:from>
    <xdr:to>
      <xdr:col>116</xdr:col>
      <xdr:colOff>114300</xdr:colOff>
      <xdr:row>40</xdr:row>
      <xdr:rowOff>139802</xdr:rowOff>
    </xdr:to>
    <xdr:sp macro="" textlink="">
      <xdr:nvSpPr>
        <xdr:cNvPr id="590" name="楕円 589"/>
        <xdr:cNvSpPr/>
      </xdr:nvSpPr>
      <xdr:spPr>
        <a:xfrm>
          <a:off x="22110700" y="68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16629</xdr:rowOff>
    </xdr:from>
    <xdr:ext cx="469744" cy="259045"/>
    <xdr:sp macro="" textlink="">
      <xdr:nvSpPr>
        <xdr:cNvPr id="591" name="【認定こども園・幼稚園・保育所】&#10;一人当たり面積該当値テキスト"/>
        <xdr:cNvSpPr txBox="1"/>
      </xdr:nvSpPr>
      <xdr:spPr>
        <a:xfrm>
          <a:off x="22199600" y="68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592" name="楕円 591"/>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89002</xdr:rowOff>
    </xdr:from>
    <xdr:to>
      <xdr:col>116</xdr:col>
      <xdr:colOff>63500</xdr:colOff>
      <xdr:row>40</xdr:row>
      <xdr:rowOff>94488</xdr:rowOff>
    </xdr:to>
    <xdr:cxnSp macro="">
      <xdr:nvCxnSpPr>
        <xdr:cNvPr id="593" name="直線コネクタ 592"/>
        <xdr:cNvCxnSpPr/>
      </xdr:nvCxnSpPr>
      <xdr:spPr>
        <a:xfrm flipV="1">
          <a:off x="21323300" y="694700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46431</xdr:rowOff>
    </xdr:from>
    <xdr:to>
      <xdr:col>107</xdr:col>
      <xdr:colOff>101600</xdr:colOff>
      <xdr:row>40</xdr:row>
      <xdr:rowOff>148031</xdr:rowOff>
    </xdr:to>
    <xdr:sp macro="" textlink="">
      <xdr:nvSpPr>
        <xdr:cNvPr id="594" name="楕円 593"/>
        <xdr:cNvSpPr/>
      </xdr:nvSpPr>
      <xdr:spPr>
        <a:xfrm>
          <a:off x="20383500"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97231</xdr:rowOff>
    </xdr:to>
    <xdr:cxnSp macro="">
      <xdr:nvCxnSpPr>
        <xdr:cNvPr id="595" name="直線コネクタ 594"/>
        <xdr:cNvCxnSpPr/>
      </xdr:nvCxnSpPr>
      <xdr:spPr>
        <a:xfrm flipV="1">
          <a:off x="20434300" y="695248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47346</xdr:rowOff>
    </xdr:from>
    <xdr:to>
      <xdr:col>102</xdr:col>
      <xdr:colOff>165100</xdr:colOff>
      <xdr:row>40</xdr:row>
      <xdr:rowOff>148946</xdr:rowOff>
    </xdr:to>
    <xdr:sp macro="" textlink="">
      <xdr:nvSpPr>
        <xdr:cNvPr id="596" name="楕円 595"/>
        <xdr:cNvSpPr/>
      </xdr:nvSpPr>
      <xdr:spPr>
        <a:xfrm>
          <a:off x="19494500" y="6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97231</xdr:rowOff>
    </xdr:from>
    <xdr:to>
      <xdr:col>107</xdr:col>
      <xdr:colOff>50800</xdr:colOff>
      <xdr:row>40</xdr:row>
      <xdr:rowOff>98146</xdr:rowOff>
    </xdr:to>
    <xdr:cxnSp macro="">
      <xdr:nvCxnSpPr>
        <xdr:cNvPr id="597" name="直線コネクタ 596"/>
        <xdr:cNvCxnSpPr/>
      </xdr:nvCxnSpPr>
      <xdr:spPr>
        <a:xfrm flipV="1">
          <a:off x="19545300" y="69552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51918</xdr:rowOff>
    </xdr:from>
    <xdr:to>
      <xdr:col>98</xdr:col>
      <xdr:colOff>38100</xdr:colOff>
      <xdr:row>40</xdr:row>
      <xdr:rowOff>153518</xdr:rowOff>
    </xdr:to>
    <xdr:sp macro="" textlink="">
      <xdr:nvSpPr>
        <xdr:cNvPr id="598" name="楕円 597"/>
        <xdr:cNvSpPr/>
      </xdr:nvSpPr>
      <xdr:spPr>
        <a:xfrm>
          <a:off x="18605500" y="69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98146</xdr:rowOff>
    </xdr:from>
    <xdr:to>
      <xdr:col>102</xdr:col>
      <xdr:colOff>114300</xdr:colOff>
      <xdr:row>40</xdr:row>
      <xdr:rowOff>102718</xdr:rowOff>
    </xdr:to>
    <xdr:cxnSp macro="">
      <xdr:nvCxnSpPr>
        <xdr:cNvPr id="599" name="直線コネクタ 598"/>
        <xdr:cNvCxnSpPr/>
      </xdr:nvCxnSpPr>
      <xdr:spPr>
        <a:xfrm flipV="1">
          <a:off x="18656300" y="69561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600"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601"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602"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604" name="n_1mainValue【認定こども園・幼稚園・保育所】&#10;一人当たり面積"/>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139158</xdr:rowOff>
    </xdr:from>
    <xdr:ext cx="469744" cy="259045"/>
    <xdr:sp macro="" textlink="">
      <xdr:nvSpPr>
        <xdr:cNvPr id="605" name="n_2mainValue【認定こども園・幼稚園・保育所】&#10;一人当たり面積"/>
        <xdr:cNvSpPr txBox="1"/>
      </xdr:nvSpPr>
      <xdr:spPr>
        <a:xfrm>
          <a:off x="20199427" y="69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140073</xdr:rowOff>
    </xdr:from>
    <xdr:ext cx="469744" cy="259045"/>
    <xdr:sp macro="" textlink="">
      <xdr:nvSpPr>
        <xdr:cNvPr id="606" name="n_3mainValue【認定こども園・幼稚園・保育所】&#10;一人当たり面積"/>
        <xdr:cNvSpPr txBox="1"/>
      </xdr:nvSpPr>
      <xdr:spPr>
        <a:xfrm>
          <a:off x="19310427" y="69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144645</xdr:rowOff>
    </xdr:from>
    <xdr:ext cx="469744" cy="259045"/>
    <xdr:sp macro="" textlink="">
      <xdr:nvSpPr>
        <xdr:cNvPr id="607" name="n_4mainValue【認定こども園・幼稚園・保育所】&#10;一人当たり面積"/>
        <xdr:cNvSpPr txBox="1"/>
      </xdr:nvSpPr>
      <xdr:spPr>
        <a:xfrm>
          <a:off x="18421427" y="70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638"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649" name="楕円 648"/>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166024</xdr:rowOff>
    </xdr:from>
    <xdr:ext cx="405111" cy="259045"/>
    <xdr:sp macro="" textlink="">
      <xdr:nvSpPr>
        <xdr:cNvPr id="650" name="【学校施設】&#10;有形固定資産減価償却率該当値テキスト"/>
        <xdr:cNvSpPr txBox="1"/>
      </xdr:nvSpPr>
      <xdr:spPr>
        <a:xfrm>
          <a:off x="16357600"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158206</xdr:rowOff>
    </xdr:from>
    <xdr:to>
      <xdr:col>81</xdr:col>
      <xdr:colOff>101600</xdr:colOff>
      <xdr:row>63</xdr:row>
      <xdr:rowOff>88356</xdr:rowOff>
    </xdr:to>
    <xdr:sp macro="" textlink="">
      <xdr:nvSpPr>
        <xdr:cNvPr id="651" name="楕円 650"/>
        <xdr:cNvSpPr/>
      </xdr:nvSpPr>
      <xdr:spPr>
        <a:xfrm>
          <a:off x="1543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37556</xdr:rowOff>
    </xdr:from>
    <xdr:to>
      <xdr:col>85</xdr:col>
      <xdr:colOff>127000</xdr:colOff>
      <xdr:row>63</xdr:row>
      <xdr:rowOff>66947</xdr:rowOff>
    </xdr:to>
    <xdr:cxnSp macro="">
      <xdr:nvCxnSpPr>
        <xdr:cNvPr id="652" name="直線コネクタ 651"/>
        <xdr:cNvCxnSpPr/>
      </xdr:nvCxnSpPr>
      <xdr:spPr>
        <a:xfrm>
          <a:off x="15481300" y="108389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164737</xdr:rowOff>
    </xdr:from>
    <xdr:to>
      <xdr:col>76</xdr:col>
      <xdr:colOff>165100</xdr:colOff>
      <xdr:row>63</xdr:row>
      <xdr:rowOff>94887</xdr:rowOff>
    </xdr:to>
    <xdr:sp macro="" textlink="">
      <xdr:nvSpPr>
        <xdr:cNvPr id="653" name="楕円 652"/>
        <xdr:cNvSpPr/>
      </xdr:nvSpPr>
      <xdr:spPr>
        <a:xfrm>
          <a:off x="1454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37556</xdr:rowOff>
    </xdr:from>
    <xdr:to>
      <xdr:col>81</xdr:col>
      <xdr:colOff>50800</xdr:colOff>
      <xdr:row>63</xdr:row>
      <xdr:rowOff>44087</xdr:rowOff>
    </xdr:to>
    <xdr:cxnSp macro="">
      <xdr:nvCxnSpPr>
        <xdr:cNvPr id="654" name="直線コネクタ 653"/>
        <xdr:cNvCxnSpPr/>
      </xdr:nvCxnSpPr>
      <xdr:spPr>
        <a:xfrm flipV="1">
          <a:off x="14592300" y="10838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140244</xdr:rowOff>
    </xdr:from>
    <xdr:to>
      <xdr:col>72</xdr:col>
      <xdr:colOff>38100</xdr:colOff>
      <xdr:row>63</xdr:row>
      <xdr:rowOff>70394</xdr:rowOff>
    </xdr:to>
    <xdr:sp macro="" textlink="">
      <xdr:nvSpPr>
        <xdr:cNvPr id="655" name="楕円 654"/>
        <xdr:cNvSpPr/>
      </xdr:nvSpPr>
      <xdr:spPr>
        <a:xfrm>
          <a:off x="13652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19594</xdr:rowOff>
    </xdr:from>
    <xdr:to>
      <xdr:col>76</xdr:col>
      <xdr:colOff>114300</xdr:colOff>
      <xdr:row>63</xdr:row>
      <xdr:rowOff>44087</xdr:rowOff>
    </xdr:to>
    <xdr:cxnSp macro="">
      <xdr:nvCxnSpPr>
        <xdr:cNvPr id="656" name="直線コネクタ 655"/>
        <xdr:cNvCxnSpPr/>
      </xdr:nvCxnSpPr>
      <xdr:spPr>
        <a:xfrm>
          <a:off x="13703300" y="108209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119017</xdr:rowOff>
    </xdr:from>
    <xdr:to>
      <xdr:col>67</xdr:col>
      <xdr:colOff>101600</xdr:colOff>
      <xdr:row>63</xdr:row>
      <xdr:rowOff>49167</xdr:rowOff>
    </xdr:to>
    <xdr:sp macro="" textlink="">
      <xdr:nvSpPr>
        <xdr:cNvPr id="657" name="楕円 656"/>
        <xdr:cNvSpPr/>
      </xdr:nvSpPr>
      <xdr:spPr>
        <a:xfrm>
          <a:off x="1276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169817</xdr:rowOff>
    </xdr:from>
    <xdr:to>
      <xdr:col>71</xdr:col>
      <xdr:colOff>177800</xdr:colOff>
      <xdr:row>63</xdr:row>
      <xdr:rowOff>19594</xdr:rowOff>
    </xdr:to>
    <xdr:cxnSp macro="">
      <xdr:nvCxnSpPr>
        <xdr:cNvPr id="658" name="直線コネクタ 657"/>
        <xdr:cNvCxnSpPr/>
      </xdr:nvCxnSpPr>
      <xdr:spPr>
        <a:xfrm>
          <a:off x="12814300" y="107997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659"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660"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661"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662"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79483</xdr:rowOff>
    </xdr:from>
    <xdr:ext cx="405111" cy="259045"/>
    <xdr:sp macro="" textlink="">
      <xdr:nvSpPr>
        <xdr:cNvPr id="663" name="n_1mainValue【学校施設】&#10;有形固定資産減価償却率"/>
        <xdr:cNvSpPr txBox="1"/>
      </xdr:nvSpPr>
      <xdr:spPr>
        <a:xfrm>
          <a:off x="15266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86014</xdr:rowOff>
    </xdr:from>
    <xdr:ext cx="405111" cy="259045"/>
    <xdr:sp macro="" textlink="">
      <xdr:nvSpPr>
        <xdr:cNvPr id="664" name="n_2mainValue【学校施設】&#10;有形固定資産減価償却率"/>
        <xdr:cNvSpPr txBox="1"/>
      </xdr:nvSpPr>
      <xdr:spPr>
        <a:xfrm>
          <a:off x="14389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61521</xdr:rowOff>
    </xdr:from>
    <xdr:ext cx="405111" cy="259045"/>
    <xdr:sp macro="" textlink="">
      <xdr:nvSpPr>
        <xdr:cNvPr id="665" name="n_3mainValue【学校施設】&#10;有形固定資産減価償却率"/>
        <xdr:cNvSpPr txBox="1"/>
      </xdr:nvSpPr>
      <xdr:spPr>
        <a:xfrm>
          <a:off x="135007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40294</xdr:rowOff>
    </xdr:from>
    <xdr:ext cx="405111" cy="259045"/>
    <xdr:sp macro="" textlink="">
      <xdr:nvSpPr>
        <xdr:cNvPr id="666" name="n_4mainValue【学校施設】&#10;有形固定資産減価償却率"/>
        <xdr:cNvSpPr txBox="1"/>
      </xdr:nvSpPr>
      <xdr:spPr>
        <a:xfrm>
          <a:off x="12611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693"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104694</xdr:rowOff>
    </xdr:from>
    <xdr:to>
      <xdr:col>116</xdr:col>
      <xdr:colOff>114300</xdr:colOff>
      <xdr:row>63</xdr:row>
      <xdr:rowOff>34844</xdr:rowOff>
    </xdr:to>
    <xdr:sp macro="" textlink="">
      <xdr:nvSpPr>
        <xdr:cNvPr id="704" name="楕円 703"/>
        <xdr:cNvSpPr/>
      </xdr:nvSpPr>
      <xdr:spPr>
        <a:xfrm>
          <a:off x="22110700" y="107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83121</xdr:rowOff>
    </xdr:from>
    <xdr:ext cx="469744" cy="259045"/>
    <xdr:sp macro="" textlink="">
      <xdr:nvSpPr>
        <xdr:cNvPr id="705" name="【学校施設】&#10;一人当たり面積該当値テキスト"/>
        <xdr:cNvSpPr txBox="1"/>
      </xdr:nvSpPr>
      <xdr:spPr>
        <a:xfrm>
          <a:off x="22199600" y="10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109723</xdr:rowOff>
    </xdr:from>
    <xdr:to>
      <xdr:col>112</xdr:col>
      <xdr:colOff>38100</xdr:colOff>
      <xdr:row>63</xdr:row>
      <xdr:rowOff>39873</xdr:rowOff>
    </xdr:to>
    <xdr:sp macro="" textlink="">
      <xdr:nvSpPr>
        <xdr:cNvPr id="706" name="楕円 705"/>
        <xdr:cNvSpPr/>
      </xdr:nvSpPr>
      <xdr:spPr>
        <a:xfrm>
          <a:off x="21272500" y="107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155494</xdr:rowOff>
    </xdr:from>
    <xdr:to>
      <xdr:col>116</xdr:col>
      <xdr:colOff>63500</xdr:colOff>
      <xdr:row>62</xdr:row>
      <xdr:rowOff>160523</xdr:rowOff>
    </xdr:to>
    <xdr:cxnSp macro="">
      <xdr:nvCxnSpPr>
        <xdr:cNvPr id="707" name="直線コネクタ 706"/>
        <xdr:cNvCxnSpPr/>
      </xdr:nvCxnSpPr>
      <xdr:spPr>
        <a:xfrm flipV="1">
          <a:off x="21323300" y="1078539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84120</xdr:rowOff>
    </xdr:from>
    <xdr:to>
      <xdr:col>107</xdr:col>
      <xdr:colOff>101600</xdr:colOff>
      <xdr:row>63</xdr:row>
      <xdr:rowOff>14270</xdr:rowOff>
    </xdr:to>
    <xdr:sp macro="" textlink="">
      <xdr:nvSpPr>
        <xdr:cNvPr id="708" name="楕円 707"/>
        <xdr:cNvSpPr/>
      </xdr:nvSpPr>
      <xdr:spPr>
        <a:xfrm>
          <a:off x="20383500" y="107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134920</xdr:rowOff>
    </xdr:from>
    <xdr:to>
      <xdr:col>111</xdr:col>
      <xdr:colOff>177800</xdr:colOff>
      <xdr:row>62</xdr:row>
      <xdr:rowOff>160523</xdr:rowOff>
    </xdr:to>
    <xdr:cxnSp macro="">
      <xdr:nvCxnSpPr>
        <xdr:cNvPr id="709" name="直線コネクタ 708"/>
        <xdr:cNvCxnSpPr/>
      </xdr:nvCxnSpPr>
      <xdr:spPr>
        <a:xfrm>
          <a:off x="20434300" y="1076482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85674</xdr:rowOff>
    </xdr:from>
    <xdr:to>
      <xdr:col>102</xdr:col>
      <xdr:colOff>165100</xdr:colOff>
      <xdr:row>63</xdr:row>
      <xdr:rowOff>15824</xdr:rowOff>
    </xdr:to>
    <xdr:sp macro="" textlink="">
      <xdr:nvSpPr>
        <xdr:cNvPr id="710" name="楕円 709"/>
        <xdr:cNvSpPr/>
      </xdr:nvSpPr>
      <xdr:spPr>
        <a:xfrm>
          <a:off x="19494500" y="107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134920</xdr:rowOff>
    </xdr:from>
    <xdr:to>
      <xdr:col>107</xdr:col>
      <xdr:colOff>50800</xdr:colOff>
      <xdr:row>62</xdr:row>
      <xdr:rowOff>136474</xdr:rowOff>
    </xdr:to>
    <xdr:cxnSp macro="">
      <xdr:nvCxnSpPr>
        <xdr:cNvPr id="711" name="直線コネクタ 710"/>
        <xdr:cNvCxnSpPr/>
      </xdr:nvCxnSpPr>
      <xdr:spPr>
        <a:xfrm flipV="1">
          <a:off x="19545300" y="1076482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88829</xdr:rowOff>
    </xdr:from>
    <xdr:to>
      <xdr:col>98</xdr:col>
      <xdr:colOff>38100</xdr:colOff>
      <xdr:row>63</xdr:row>
      <xdr:rowOff>18979</xdr:rowOff>
    </xdr:to>
    <xdr:sp macro="" textlink="">
      <xdr:nvSpPr>
        <xdr:cNvPr id="712" name="楕円 711"/>
        <xdr:cNvSpPr/>
      </xdr:nvSpPr>
      <xdr:spPr>
        <a:xfrm>
          <a:off x="18605500" y="107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136474</xdr:rowOff>
    </xdr:from>
    <xdr:to>
      <xdr:col>102</xdr:col>
      <xdr:colOff>114300</xdr:colOff>
      <xdr:row>62</xdr:row>
      <xdr:rowOff>139629</xdr:rowOff>
    </xdr:to>
    <xdr:cxnSp macro="">
      <xdr:nvCxnSpPr>
        <xdr:cNvPr id="713" name="直線コネクタ 712"/>
        <xdr:cNvCxnSpPr/>
      </xdr:nvCxnSpPr>
      <xdr:spPr>
        <a:xfrm flipV="1">
          <a:off x="18656300" y="1076637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714"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715" name="n_2ave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717" name="n_4aveValue【学校施設】&#10;一人当たり面積"/>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31000</xdr:rowOff>
    </xdr:from>
    <xdr:ext cx="469744" cy="259045"/>
    <xdr:sp macro="" textlink="">
      <xdr:nvSpPr>
        <xdr:cNvPr id="718" name="n_1mainValue【学校施設】&#10;一人当たり面積"/>
        <xdr:cNvSpPr txBox="1"/>
      </xdr:nvSpPr>
      <xdr:spPr>
        <a:xfrm>
          <a:off x="21075727" y="108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30797</xdr:rowOff>
    </xdr:from>
    <xdr:ext cx="469744" cy="259045"/>
    <xdr:sp macro="" textlink="">
      <xdr:nvSpPr>
        <xdr:cNvPr id="719" name="n_2mainValue【学校施設】&#10;一人当たり面積"/>
        <xdr:cNvSpPr txBox="1"/>
      </xdr:nvSpPr>
      <xdr:spPr>
        <a:xfrm>
          <a:off x="20199427" y="104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32351</xdr:rowOff>
    </xdr:from>
    <xdr:ext cx="469744" cy="259045"/>
    <xdr:sp macro="" textlink="">
      <xdr:nvSpPr>
        <xdr:cNvPr id="720" name="n_3mainValue【学校施設】&#10;一人当たり面積"/>
        <xdr:cNvSpPr txBox="1"/>
      </xdr:nvSpPr>
      <xdr:spPr>
        <a:xfrm>
          <a:off x="19310427" y="1049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35506</xdr:rowOff>
    </xdr:from>
    <xdr:ext cx="469744" cy="259045"/>
    <xdr:sp macro="" textlink="">
      <xdr:nvSpPr>
        <xdr:cNvPr id="721" name="n_4mainValue【学校施設】&#10;一人当たり面積"/>
        <xdr:cNvSpPr txBox="1"/>
      </xdr:nvSpPr>
      <xdr:spPr>
        <a:xfrm>
          <a:off x="18421427" y="104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7" name="直線コネクタ 746"/>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50"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51" name="直線コネクタ 750"/>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752" name="【児童館】&#10;有形固定資産減価償却率平均値テキスト"/>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753" name="フローチャート: 判断 752"/>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754" name="フローチャート: 判断 753"/>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55" name="フローチャート: 判断 754"/>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56" name="フローチャート: 判断 755"/>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57" name="フローチャート: 判断 756"/>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763" name="楕円 762"/>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764" name="【児童館】&#10;有形固定資産減価償却率該当値テキスト"/>
        <xdr:cNvSpPr txBox="1"/>
      </xdr:nvSpPr>
      <xdr:spPr>
        <a:xfrm>
          <a:off x="16357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765" name="楕円 764"/>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95250</xdr:rowOff>
    </xdr:to>
    <xdr:cxnSp macro="">
      <xdr:nvCxnSpPr>
        <xdr:cNvPr id="766" name="直線コネクタ 765"/>
        <xdr:cNvCxnSpPr/>
      </xdr:nvCxnSpPr>
      <xdr:spPr>
        <a:xfrm>
          <a:off x="15481300" y="1411822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767" name="楕円 766"/>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23405</xdr:rowOff>
    </xdr:from>
    <xdr:to>
      <xdr:col>81</xdr:col>
      <xdr:colOff>50800</xdr:colOff>
      <xdr:row>82</xdr:row>
      <xdr:rowOff>59327</xdr:rowOff>
    </xdr:to>
    <xdr:cxnSp macro="">
      <xdr:nvCxnSpPr>
        <xdr:cNvPr id="768" name="直線コネクタ 767"/>
        <xdr:cNvCxnSpPr/>
      </xdr:nvCxnSpPr>
      <xdr:spPr>
        <a:xfrm>
          <a:off x="14592300" y="140823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108131</xdr:rowOff>
    </xdr:from>
    <xdr:to>
      <xdr:col>72</xdr:col>
      <xdr:colOff>38100</xdr:colOff>
      <xdr:row>82</xdr:row>
      <xdr:rowOff>38281</xdr:rowOff>
    </xdr:to>
    <xdr:sp macro="" textlink="">
      <xdr:nvSpPr>
        <xdr:cNvPr id="769" name="楕円 768"/>
        <xdr:cNvSpPr/>
      </xdr:nvSpPr>
      <xdr:spPr>
        <a:xfrm>
          <a:off x="13652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158931</xdr:rowOff>
    </xdr:from>
    <xdr:to>
      <xdr:col>76</xdr:col>
      <xdr:colOff>114300</xdr:colOff>
      <xdr:row>82</xdr:row>
      <xdr:rowOff>23405</xdr:rowOff>
    </xdr:to>
    <xdr:cxnSp macro="">
      <xdr:nvCxnSpPr>
        <xdr:cNvPr id="770" name="直線コネクタ 769"/>
        <xdr:cNvCxnSpPr/>
      </xdr:nvCxnSpPr>
      <xdr:spPr>
        <a:xfrm>
          <a:off x="13703300" y="140463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72208</xdr:rowOff>
    </xdr:from>
    <xdr:to>
      <xdr:col>67</xdr:col>
      <xdr:colOff>101600</xdr:colOff>
      <xdr:row>82</xdr:row>
      <xdr:rowOff>2358</xdr:rowOff>
    </xdr:to>
    <xdr:sp macro="" textlink="">
      <xdr:nvSpPr>
        <xdr:cNvPr id="771" name="楕円 770"/>
        <xdr:cNvSpPr/>
      </xdr:nvSpPr>
      <xdr:spPr>
        <a:xfrm>
          <a:off x="12763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123008</xdr:rowOff>
    </xdr:from>
    <xdr:to>
      <xdr:col>71</xdr:col>
      <xdr:colOff>177800</xdr:colOff>
      <xdr:row>81</xdr:row>
      <xdr:rowOff>158931</xdr:rowOff>
    </xdr:to>
    <xdr:cxnSp macro="">
      <xdr:nvCxnSpPr>
        <xdr:cNvPr id="772" name="直線コネクタ 771"/>
        <xdr:cNvCxnSpPr/>
      </xdr:nvCxnSpPr>
      <xdr:spPr>
        <a:xfrm>
          <a:off x="12814300" y="140104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773" name="n_1ave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774" name="n_2aveValue【児童館】&#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75" name="n_3ave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776" name="n_4aveValue【児童館】&#10;有形固定資産減価償却率"/>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777" name="n_1mainValue【児童館】&#10;有形固定資産減価償却率"/>
        <xdr:cNvSpPr txBox="1"/>
      </xdr:nvSpPr>
      <xdr:spPr>
        <a:xfrm>
          <a:off x="15266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90732</xdr:rowOff>
    </xdr:from>
    <xdr:ext cx="405111" cy="259045"/>
    <xdr:sp macro="" textlink="">
      <xdr:nvSpPr>
        <xdr:cNvPr id="778" name="n_2mainValue【児童館】&#10;有形固定資産減価償却率"/>
        <xdr:cNvSpPr txBox="1"/>
      </xdr:nvSpPr>
      <xdr:spPr>
        <a:xfrm>
          <a:off x="14389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54808</xdr:rowOff>
    </xdr:from>
    <xdr:ext cx="405111" cy="259045"/>
    <xdr:sp macro="" textlink="">
      <xdr:nvSpPr>
        <xdr:cNvPr id="779" name="n_3mainValue【児童館】&#10;有形固定資産減価償却率"/>
        <xdr:cNvSpPr txBox="1"/>
      </xdr:nvSpPr>
      <xdr:spPr>
        <a:xfrm>
          <a:off x="13500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18885</xdr:rowOff>
    </xdr:from>
    <xdr:ext cx="405111" cy="259045"/>
    <xdr:sp macro="" textlink="">
      <xdr:nvSpPr>
        <xdr:cNvPr id="780" name="n_4mainValue【児童館】&#10;有形固定資産減価償却率"/>
        <xdr:cNvSpPr txBox="1"/>
      </xdr:nvSpPr>
      <xdr:spPr>
        <a:xfrm>
          <a:off x="12611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802" name="直線コネクタ 801"/>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803"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804" name="直線コネクタ 803"/>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805"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806" name="直線コネクタ 805"/>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807" name="【児童館】&#10;一人当たり面積平均値テキスト"/>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808" name="フローチャート: 判断 807"/>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09" name="フローチャート: 判断 808"/>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10" name="フローチャート: 判断 809"/>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811" name="フローチャート: 判断 810"/>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2" name="フローチャート: 判断 811"/>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81026</xdr:rowOff>
    </xdr:from>
    <xdr:to>
      <xdr:col>116</xdr:col>
      <xdr:colOff>114300</xdr:colOff>
      <xdr:row>83</xdr:row>
      <xdr:rowOff>11176</xdr:rowOff>
    </xdr:to>
    <xdr:sp macro="" textlink="">
      <xdr:nvSpPr>
        <xdr:cNvPr id="818" name="楕円 817"/>
        <xdr:cNvSpPr/>
      </xdr:nvSpPr>
      <xdr:spPr>
        <a:xfrm>
          <a:off x="221107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103903</xdr:rowOff>
    </xdr:from>
    <xdr:ext cx="469744" cy="259045"/>
    <xdr:sp macro="" textlink="">
      <xdr:nvSpPr>
        <xdr:cNvPr id="819" name="【児童館】&#10;一人当たり面積該当値テキスト"/>
        <xdr:cNvSpPr txBox="1"/>
      </xdr:nvSpPr>
      <xdr:spPr>
        <a:xfrm>
          <a:off x="22199600" y="139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820" name="楕円 819"/>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131826</xdr:rowOff>
    </xdr:from>
    <xdr:to>
      <xdr:col>116</xdr:col>
      <xdr:colOff>63500</xdr:colOff>
      <xdr:row>82</xdr:row>
      <xdr:rowOff>147828</xdr:rowOff>
    </xdr:to>
    <xdr:cxnSp macro="">
      <xdr:nvCxnSpPr>
        <xdr:cNvPr id="821" name="直線コネクタ 820"/>
        <xdr:cNvCxnSpPr/>
      </xdr:nvCxnSpPr>
      <xdr:spPr>
        <a:xfrm flipV="1">
          <a:off x="21323300" y="141907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103887</xdr:rowOff>
    </xdr:from>
    <xdr:to>
      <xdr:col>107</xdr:col>
      <xdr:colOff>101600</xdr:colOff>
      <xdr:row>83</xdr:row>
      <xdr:rowOff>34037</xdr:rowOff>
    </xdr:to>
    <xdr:sp macro="" textlink="">
      <xdr:nvSpPr>
        <xdr:cNvPr id="822" name="楕円 821"/>
        <xdr:cNvSpPr/>
      </xdr:nvSpPr>
      <xdr:spPr>
        <a:xfrm>
          <a:off x="20383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147828</xdr:rowOff>
    </xdr:from>
    <xdr:to>
      <xdr:col>111</xdr:col>
      <xdr:colOff>177800</xdr:colOff>
      <xdr:row>82</xdr:row>
      <xdr:rowOff>154687</xdr:rowOff>
    </xdr:to>
    <xdr:cxnSp macro="">
      <xdr:nvCxnSpPr>
        <xdr:cNvPr id="823" name="直線コネクタ 822"/>
        <xdr:cNvCxnSpPr/>
      </xdr:nvCxnSpPr>
      <xdr:spPr>
        <a:xfrm flipV="1">
          <a:off x="20434300" y="142067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108458</xdr:rowOff>
    </xdr:from>
    <xdr:to>
      <xdr:col>102</xdr:col>
      <xdr:colOff>165100</xdr:colOff>
      <xdr:row>83</xdr:row>
      <xdr:rowOff>38608</xdr:rowOff>
    </xdr:to>
    <xdr:sp macro="" textlink="">
      <xdr:nvSpPr>
        <xdr:cNvPr id="824" name="楕円 823"/>
        <xdr:cNvSpPr/>
      </xdr:nvSpPr>
      <xdr:spPr>
        <a:xfrm>
          <a:off x="19494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154687</xdr:rowOff>
    </xdr:from>
    <xdr:to>
      <xdr:col>107</xdr:col>
      <xdr:colOff>50800</xdr:colOff>
      <xdr:row>82</xdr:row>
      <xdr:rowOff>159258</xdr:rowOff>
    </xdr:to>
    <xdr:cxnSp macro="">
      <xdr:nvCxnSpPr>
        <xdr:cNvPr id="825" name="直線コネクタ 824"/>
        <xdr:cNvCxnSpPr/>
      </xdr:nvCxnSpPr>
      <xdr:spPr>
        <a:xfrm flipV="1">
          <a:off x="19545300" y="142135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119887</xdr:rowOff>
    </xdr:from>
    <xdr:to>
      <xdr:col>98</xdr:col>
      <xdr:colOff>38100</xdr:colOff>
      <xdr:row>83</xdr:row>
      <xdr:rowOff>50037</xdr:rowOff>
    </xdr:to>
    <xdr:sp macro="" textlink="">
      <xdr:nvSpPr>
        <xdr:cNvPr id="826" name="楕円 825"/>
        <xdr:cNvSpPr/>
      </xdr:nvSpPr>
      <xdr:spPr>
        <a:xfrm>
          <a:off x="18605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159258</xdr:rowOff>
    </xdr:from>
    <xdr:to>
      <xdr:col>102</xdr:col>
      <xdr:colOff>114300</xdr:colOff>
      <xdr:row>82</xdr:row>
      <xdr:rowOff>170687</xdr:rowOff>
    </xdr:to>
    <xdr:cxnSp macro="">
      <xdr:nvCxnSpPr>
        <xdr:cNvPr id="827" name="直線コネクタ 826"/>
        <xdr:cNvCxnSpPr/>
      </xdr:nvCxnSpPr>
      <xdr:spPr>
        <a:xfrm flipV="1">
          <a:off x="18656300" y="142181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828" name="n_1aveValue【児童館】&#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29" name="n_2aveValue【児童館】&#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830" name="n_3aveValue【児童館】&#10;一人当たり面積"/>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1" name="n_4aveValue【児童館】&#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832" name="n_1mainValue【児童館】&#10;一人当たり面積"/>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50564</xdr:rowOff>
    </xdr:from>
    <xdr:ext cx="469744" cy="259045"/>
    <xdr:sp macro="" textlink="">
      <xdr:nvSpPr>
        <xdr:cNvPr id="833" name="n_2mainValue【児童館】&#10;一人当たり面積"/>
        <xdr:cNvSpPr txBox="1"/>
      </xdr:nvSpPr>
      <xdr:spPr>
        <a:xfrm>
          <a:off x="20199427"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55135</xdr:rowOff>
    </xdr:from>
    <xdr:ext cx="469744" cy="259045"/>
    <xdr:sp macro="" textlink="">
      <xdr:nvSpPr>
        <xdr:cNvPr id="834" name="n_3mainValue【児童館】&#10;一人当たり面積"/>
        <xdr:cNvSpPr txBox="1"/>
      </xdr:nvSpPr>
      <xdr:spPr>
        <a:xfrm>
          <a:off x="193104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66564</xdr:rowOff>
    </xdr:from>
    <xdr:ext cx="469744" cy="259045"/>
    <xdr:sp macro="" textlink="">
      <xdr:nvSpPr>
        <xdr:cNvPr id="835" name="n_4mainValue【児童館】&#10;一人当たり面積"/>
        <xdr:cNvSpPr txBox="1"/>
      </xdr:nvSpPr>
      <xdr:spPr>
        <a:xfrm>
          <a:off x="18421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学校施設の有形固定資産減価償却率が高い水準にあり、老朽化の進んだ教育施設が多いことから、令和２年３月に教育施設長寿命化計画を策定し、計画に沿ったなかで必要な改修、施設の維持管理を進めていきます。</a:t>
          </a:r>
        </a:p>
        <a:p>
          <a:r>
            <a:rPr kumimoji="1" lang="ja-JP" altLang="en-US" sz="1300">
              <a:latin typeface="ＭＳ Ｐゴシック" panose="020B0600070205080204" pitchFamily="50" charset="-128"/>
              <a:ea typeface="ＭＳ Ｐゴシック" panose="020B0600070205080204" pitchFamily="50" charset="-128"/>
            </a:rPr>
            <a:t>また、保育所は平成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年度に町内にあった５つの保育所を統合し、保育所型認定こども園として新しい施設を建設したことから、平成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年度は有形固定資産減価償却率が他の施設よりも低くなっています。</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今後も公共施設等総合管理計画に基づき、財政状況を勘案しながら老朽化対策に取り組んでいきます。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
4,064
636.89
7,316,471
6,773,913
379,764
3,917,230
5,299,412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19050</xdr:rowOff>
    </xdr:from>
    <xdr:to>
      <xdr:col>24</xdr:col>
      <xdr:colOff>114300</xdr:colOff>
      <xdr:row>34</xdr:row>
      <xdr:rowOff>120650</xdr:rowOff>
    </xdr:to>
    <xdr:sp macro="" textlink="">
      <xdr:nvSpPr>
        <xdr:cNvPr id="72" name="楕円 71"/>
        <xdr:cNvSpPr/>
      </xdr:nvSpPr>
      <xdr:spPr>
        <a:xfrm>
          <a:off x="45847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41927</xdr:rowOff>
    </xdr:from>
    <xdr:ext cx="405111" cy="259045"/>
    <xdr:sp macro="" textlink="">
      <xdr:nvSpPr>
        <xdr:cNvPr id="73" name="【図書館】&#10;有形固定資産減価償却率該当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127000</xdr:rowOff>
    </xdr:from>
    <xdr:to>
      <xdr:col>20</xdr:col>
      <xdr:colOff>38100</xdr:colOff>
      <xdr:row>34</xdr:row>
      <xdr:rowOff>57150</xdr:rowOff>
    </xdr:to>
    <xdr:sp macro="" textlink="">
      <xdr:nvSpPr>
        <xdr:cNvPr id="74" name="楕円 73"/>
        <xdr:cNvSpPr/>
      </xdr:nvSpPr>
      <xdr:spPr>
        <a:xfrm>
          <a:off x="3746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6350</xdr:rowOff>
    </xdr:from>
    <xdr:to>
      <xdr:col>24</xdr:col>
      <xdr:colOff>63500</xdr:colOff>
      <xdr:row>34</xdr:row>
      <xdr:rowOff>69850</xdr:rowOff>
    </xdr:to>
    <xdr:cxnSp macro="">
      <xdr:nvCxnSpPr>
        <xdr:cNvPr id="75" name="直線コネクタ 74"/>
        <xdr:cNvCxnSpPr/>
      </xdr:nvCxnSpPr>
      <xdr:spPr>
        <a:xfrm>
          <a:off x="3797300" y="583565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64770</xdr:rowOff>
    </xdr:from>
    <xdr:to>
      <xdr:col>15</xdr:col>
      <xdr:colOff>101600</xdr:colOff>
      <xdr:row>33</xdr:row>
      <xdr:rowOff>166370</xdr:rowOff>
    </xdr:to>
    <xdr:sp macro="" textlink="">
      <xdr:nvSpPr>
        <xdr:cNvPr id="76" name="楕円 75"/>
        <xdr:cNvSpPr/>
      </xdr:nvSpPr>
      <xdr:spPr>
        <a:xfrm>
          <a:off x="2857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115570</xdr:rowOff>
    </xdr:from>
    <xdr:to>
      <xdr:col>19</xdr:col>
      <xdr:colOff>177800</xdr:colOff>
      <xdr:row>34</xdr:row>
      <xdr:rowOff>6350</xdr:rowOff>
    </xdr:to>
    <xdr:cxnSp macro="">
      <xdr:nvCxnSpPr>
        <xdr:cNvPr id="77" name="直線コネクタ 76"/>
        <xdr:cNvCxnSpPr/>
      </xdr:nvCxnSpPr>
      <xdr:spPr>
        <a:xfrm>
          <a:off x="2908300" y="577342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35560</xdr:rowOff>
    </xdr:from>
    <xdr:to>
      <xdr:col>10</xdr:col>
      <xdr:colOff>165100</xdr:colOff>
      <xdr:row>33</xdr:row>
      <xdr:rowOff>137160</xdr:rowOff>
    </xdr:to>
    <xdr:sp macro="" textlink="">
      <xdr:nvSpPr>
        <xdr:cNvPr id="78" name="楕円 77"/>
        <xdr:cNvSpPr/>
      </xdr:nvSpPr>
      <xdr:spPr>
        <a:xfrm>
          <a:off x="1968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86360</xdr:rowOff>
    </xdr:from>
    <xdr:to>
      <xdr:col>15</xdr:col>
      <xdr:colOff>50800</xdr:colOff>
      <xdr:row>33</xdr:row>
      <xdr:rowOff>115570</xdr:rowOff>
    </xdr:to>
    <xdr:cxnSp macro="">
      <xdr:nvCxnSpPr>
        <xdr:cNvPr id="79" name="直線コネクタ 78"/>
        <xdr:cNvCxnSpPr/>
      </xdr:nvCxnSpPr>
      <xdr:spPr>
        <a:xfrm>
          <a:off x="2019300" y="57442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165100</xdr:rowOff>
    </xdr:from>
    <xdr:to>
      <xdr:col>6</xdr:col>
      <xdr:colOff>38100</xdr:colOff>
      <xdr:row>40</xdr:row>
      <xdr:rowOff>95250</xdr:rowOff>
    </xdr:to>
    <xdr:sp macro="" textlink="">
      <xdr:nvSpPr>
        <xdr:cNvPr id="80" name="楕円 79"/>
        <xdr:cNvSpPr/>
      </xdr:nvSpPr>
      <xdr:spPr>
        <a:xfrm>
          <a:off x="1079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86360</xdr:rowOff>
    </xdr:from>
    <xdr:to>
      <xdr:col>10</xdr:col>
      <xdr:colOff>114300</xdr:colOff>
      <xdr:row>40</xdr:row>
      <xdr:rowOff>44450</xdr:rowOff>
    </xdr:to>
    <xdr:cxnSp macro="">
      <xdr:nvCxnSpPr>
        <xdr:cNvPr id="81" name="直線コネクタ 80"/>
        <xdr:cNvCxnSpPr/>
      </xdr:nvCxnSpPr>
      <xdr:spPr>
        <a:xfrm flipV="1">
          <a:off x="1130300" y="5744210"/>
          <a:ext cx="889000" cy="11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3" name="n_2aveValue【図書館】&#10;有形固定資産減価償却率"/>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4" name="n_3aveValue【図書館】&#10;有形固定資産減価償却率"/>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5" name="n_4aveValue【図書館】&#10;有形固定資産減価償却率"/>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73677</xdr:rowOff>
    </xdr:from>
    <xdr:ext cx="340478" cy="259045"/>
    <xdr:sp macro="" textlink="">
      <xdr:nvSpPr>
        <xdr:cNvPr id="86" name="n_1mainValue【図書館】&#10;有形固定資産減価償却率"/>
        <xdr:cNvSpPr txBox="1"/>
      </xdr:nvSpPr>
      <xdr:spPr>
        <a:xfrm>
          <a:off x="3614361" y="5560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11447</xdr:rowOff>
    </xdr:from>
    <xdr:ext cx="340478" cy="259045"/>
    <xdr:sp macro="" textlink="">
      <xdr:nvSpPr>
        <xdr:cNvPr id="87" name="n_2mainValue【図書館】&#10;有形固定資産減価償却率"/>
        <xdr:cNvSpPr txBox="1"/>
      </xdr:nvSpPr>
      <xdr:spPr>
        <a:xfrm>
          <a:off x="2738061"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153687</xdr:rowOff>
    </xdr:from>
    <xdr:ext cx="340478" cy="259045"/>
    <xdr:sp macro="" textlink="">
      <xdr:nvSpPr>
        <xdr:cNvPr id="88" name="n_3mainValue【図書館】&#10;有形固定資産減価償却率"/>
        <xdr:cNvSpPr txBox="1"/>
      </xdr:nvSpPr>
      <xdr:spPr>
        <a:xfrm>
          <a:off x="1849061" y="5468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86377</xdr:rowOff>
    </xdr:from>
    <xdr:ext cx="405111" cy="259045"/>
    <xdr:sp macro="" textlink="">
      <xdr:nvSpPr>
        <xdr:cNvPr id="89" name="n_4mainValue【図書館】&#10;有形固定資産減価償却率"/>
        <xdr:cNvSpPr txBox="1"/>
      </xdr:nvSpPr>
      <xdr:spPr>
        <a:xfrm>
          <a:off x="927744" y="694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55118</xdr:rowOff>
    </xdr:from>
    <xdr:to>
      <xdr:col>55</xdr:col>
      <xdr:colOff>50800</xdr:colOff>
      <xdr:row>37</xdr:row>
      <xdr:rowOff>156718</xdr:rowOff>
    </xdr:to>
    <xdr:sp macro="" textlink="">
      <xdr:nvSpPr>
        <xdr:cNvPr id="127" name="楕円 126"/>
        <xdr:cNvSpPr/>
      </xdr:nvSpPr>
      <xdr:spPr>
        <a:xfrm>
          <a:off x="10426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77995</xdr:rowOff>
    </xdr:from>
    <xdr:ext cx="469744" cy="259045"/>
    <xdr:sp macro="" textlink="">
      <xdr:nvSpPr>
        <xdr:cNvPr id="128" name="【図書館】&#10;一人当たり面積該当値テキスト"/>
        <xdr:cNvSpPr txBox="1"/>
      </xdr:nvSpPr>
      <xdr:spPr>
        <a:xfrm>
          <a:off x="105156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75692</xdr:rowOff>
    </xdr:from>
    <xdr:to>
      <xdr:col>50</xdr:col>
      <xdr:colOff>165100</xdr:colOff>
      <xdr:row>38</xdr:row>
      <xdr:rowOff>5842</xdr:rowOff>
    </xdr:to>
    <xdr:sp macro="" textlink="">
      <xdr:nvSpPr>
        <xdr:cNvPr id="129" name="楕円 128"/>
        <xdr:cNvSpPr/>
      </xdr:nvSpPr>
      <xdr:spPr>
        <a:xfrm>
          <a:off x="9588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105918</xdr:rowOff>
    </xdr:from>
    <xdr:to>
      <xdr:col>55</xdr:col>
      <xdr:colOff>0</xdr:colOff>
      <xdr:row>37</xdr:row>
      <xdr:rowOff>126492</xdr:rowOff>
    </xdr:to>
    <xdr:cxnSp macro="">
      <xdr:nvCxnSpPr>
        <xdr:cNvPr id="130" name="直線コネクタ 129"/>
        <xdr:cNvCxnSpPr/>
      </xdr:nvCxnSpPr>
      <xdr:spPr>
        <a:xfrm flipV="1">
          <a:off x="9639300" y="64495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1" name="楕円 130"/>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126492</xdr:rowOff>
    </xdr:from>
    <xdr:to>
      <xdr:col>50</xdr:col>
      <xdr:colOff>114300</xdr:colOff>
      <xdr:row>37</xdr:row>
      <xdr:rowOff>133350</xdr:rowOff>
    </xdr:to>
    <xdr:cxnSp macro="">
      <xdr:nvCxnSpPr>
        <xdr:cNvPr id="132" name="直線コネクタ 131"/>
        <xdr:cNvCxnSpPr/>
      </xdr:nvCxnSpPr>
      <xdr:spPr>
        <a:xfrm flipV="1">
          <a:off x="8750300" y="6470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100838</xdr:rowOff>
    </xdr:from>
    <xdr:to>
      <xdr:col>41</xdr:col>
      <xdr:colOff>101600</xdr:colOff>
      <xdr:row>37</xdr:row>
      <xdr:rowOff>30988</xdr:rowOff>
    </xdr:to>
    <xdr:sp macro="" textlink="">
      <xdr:nvSpPr>
        <xdr:cNvPr id="133" name="楕円 132"/>
        <xdr:cNvSpPr/>
      </xdr:nvSpPr>
      <xdr:spPr>
        <a:xfrm>
          <a:off x="7810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151638</xdr:rowOff>
    </xdr:from>
    <xdr:to>
      <xdr:col>45</xdr:col>
      <xdr:colOff>177800</xdr:colOff>
      <xdr:row>37</xdr:row>
      <xdr:rowOff>133350</xdr:rowOff>
    </xdr:to>
    <xdr:cxnSp macro="">
      <xdr:nvCxnSpPr>
        <xdr:cNvPr id="134" name="直線コネクタ 133"/>
        <xdr:cNvCxnSpPr/>
      </xdr:nvCxnSpPr>
      <xdr:spPr>
        <a:xfrm>
          <a:off x="7861300" y="6323838"/>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98552</xdr:rowOff>
    </xdr:from>
    <xdr:to>
      <xdr:col>36</xdr:col>
      <xdr:colOff>165100</xdr:colOff>
      <xdr:row>41</xdr:row>
      <xdr:rowOff>28702</xdr:rowOff>
    </xdr:to>
    <xdr:sp macro="" textlink="">
      <xdr:nvSpPr>
        <xdr:cNvPr id="135" name="楕円 134"/>
        <xdr:cNvSpPr/>
      </xdr:nvSpPr>
      <xdr:spPr>
        <a:xfrm>
          <a:off x="6921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151638</xdr:rowOff>
    </xdr:from>
    <xdr:to>
      <xdr:col>41</xdr:col>
      <xdr:colOff>50800</xdr:colOff>
      <xdr:row>40</xdr:row>
      <xdr:rowOff>149352</xdr:rowOff>
    </xdr:to>
    <xdr:cxnSp macro="">
      <xdr:nvCxnSpPr>
        <xdr:cNvPr id="136" name="直線コネクタ 135"/>
        <xdr:cNvCxnSpPr/>
      </xdr:nvCxnSpPr>
      <xdr:spPr>
        <a:xfrm flipV="1">
          <a:off x="6972300" y="6323838"/>
          <a:ext cx="889000" cy="6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22369</xdr:rowOff>
    </xdr:from>
    <xdr:ext cx="469744" cy="259045"/>
    <xdr:sp macro="" textlink="">
      <xdr:nvSpPr>
        <xdr:cNvPr id="141" name="n_1mainValue【図書館】&#10;一人当たり面積"/>
        <xdr:cNvSpPr txBox="1"/>
      </xdr:nvSpPr>
      <xdr:spPr>
        <a:xfrm>
          <a:off x="93917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2"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47515</xdr:rowOff>
    </xdr:from>
    <xdr:ext cx="469744" cy="259045"/>
    <xdr:sp macro="" textlink="">
      <xdr:nvSpPr>
        <xdr:cNvPr id="143" name="n_3mainValue【図書館】&#10;一人当たり面積"/>
        <xdr:cNvSpPr txBox="1"/>
      </xdr:nvSpPr>
      <xdr:spPr>
        <a:xfrm>
          <a:off x="76264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19829</xdr:rowOff>
    </xdr:from>
    <xdr:ext cx="469744" cy="259045"/>
    <xdr:sp macro="" textlink="">
      <xdr:nvSpPr>
        <xdr:cNvPr id="144" name="n_4mainValue【図書館】&#10;一人当たり面積"/>
        <xdr:cNvSpPr txBox="1"/>
      </xdr:nvSpPr>
      <xdr:spPr>
        <a:xfrm>
          <a:off x="6737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174" name="【体育館・プール】&#10;有形固定資産減価償却率平均値テキスト"/>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5" name="楕円 184"/>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6"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7" name="楕円 186"/>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8" name="直線コネクタ 187"/>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9" name="楕円 188"/>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0" name="直線コネクタ 189"/>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1" name="楕円 190"/>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2" name="直線コネクタ 191"/>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3" name="楕円 192"/>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4" name="直線コネクタ 193"/>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6"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8"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9"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0"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1"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2"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158206</xdr:rowOff>
    </xdr:from>
    <xdr:to>
      <xdr:col>55</xdr:col>
      <xdr:colOff>50800</xdr:colOff>
      <xdr:row>64</xdr:row>
      <xdr:rowOff>88356</xdr:rowOff>
    </xdr:to>
    <xdr:sp macro="" textlink="">
      <xdr:nvSpPr>
        <xdr:cNvPr id="244" name="楕円 243"/>
        <xdr:cNvSpPr/>
      </xdr:nvSpPr>
      <xdr:spPr>
        <a:xfrm>
          <a:off x="104267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73133</xdr:rowOff>
    </xdr:from>
    <xdr:ext cx="469744" cy="259045"/>
    <xdr:sp macro="" textlink="">
      <xdr:nvSpPr>
        <xdr:cNvPr id="245" name="【体育館・プール】&#10;一人当たり面積該当値テキスト"/>
        <xdr:cNvSpPr txBox="1"/>
      </xdr:nvSpPr>
      <xdr:spPr>
        <a:xfrm>
          <a:off x="10515600" y="108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160818</xdr:rowOff>
    </xdr:from>
    <xdr:to>
      <xdr:col>50</xdr:col>
      <xdr:colOff>165100</xdr:colOff>
      <xdr:row>64</xdr:row>
      <xdr:rowOff>90968</xdr:rowOff>
    </xdr:to>
    <xdr:sp macro="" textlink="">
      <xdr:nvSpPr>
        <xdr:cNvPr id="246" name="楕円 245"/>
        <xdr:cNvSpPr/>
      </xdr:nvSpPr>
      <xdr:spPr>
        <a:xfrm>
          <a:off x="9588500" y="109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37556</xdr:rowOff>
    </xdr:from>
    <xdr:to>
      <xdr:col>55</xdr:col>
      <xdr:colOff>0</xdr:colOff>
      <xdr:row>64</xdr:row>
      <xdr:rowOff>40168</xdr:rowOff>
    </xdr:to>
    <xdr:cxnSp macro="">
      <xdr:nvCxnSpPr>
        <xdr:cNvPr id="247" name="直線コネクタ 246"/>
        <xdr:cNvCxnSpPr/>
      </xdr:nvCxnSpPr>
      <xdr:spPr>
        <a:xfrm flipV="1">
          <a:off x="9639300" y="11010356"/>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161798</xdr:rowOff>
    </xdr:from>
    <xdr:to>
      <xdr:col>46</xdr:col>
      <xdr:colOff>38100</xdr:colOff>
      <xdr:row>64</xdr:row>
      <xdr:rowOff>91948</xdr:rowOff>
    </xdr:to>
    <xdr:sp macro="" textlink="">
      <xdr:nvSpPr>
        <xdr:cNvPr id="248" name="楕円 247"/>
        <xdr:cNvSpPr/>
      </xdr:nvSpPr>
      <xdr:spPr>
        <a:xfrm>
          <a:off x="8699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40168</xdr:rowOff>
    </xdr:from>
    <xdr:to>
      <xdr:col>50</xdr:col>
      <xdr:colOff>114300</xdr:colOff>
      <xdr:row>64</xdr:row>
      <xdr:rowOff>41148</xdr:rowOff>
    </xdr:to>
    <xdr:cxnSp macro="">
      <xdr:nvCxnSpPr>
        <xdr:cNvPr id="249" name="直線コネクタ 248"/>
        <xdr:cNvCxnSpPr/>
      </xdr:nvCxnSpPr>
      <xdr:spPr>
        <a:xfrm flipV="1">
          <a:off x="8750300" y="1101296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162451</xdr:rowOff>
    </xdr:from>
    <xdr:to>
      <xdr:col>41</xdr:col>
      <xdr:colOff>101600</xdr:colOff>
      <xdr:row>64</xdr:row>
      <xdr:rowOff>92601</xdr:rowOff>
    </xdr:to>
    <xdr:sp macro="" textlink="">
      <xdr:nvSpPr>
        <xdr:cNvPr id="250" name="楕円 249"/>
        <xdr:cNvSpPr/>
      </xdr:nvSpPr>
      <xdr:spPr>
        <a:xfrm>
          <a:off x="78105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41148</xdr:rowOff>
    </xdr:from>
    <xdr:to>
      <xdr:col>45</xdr:col>
      <xdr:colOff>177800</xdr:colOff>
      <xdr:row>64</xdr:row>
      <xdr:rowOff>41801</xdr:rowOff>
    </xdr:to>
    <xdr:cxnSp macro="">
      <xdr:nvCxnSpPr>
        <xdr:cNvPr id="251" name="直線コネクタ 250"/>
        <xdr:cNvCxnSpPr/>
      </xdr:nvCxnSpPr>
      <xdr:spPr>
        <a:xfrm flipV="1">
          <a:off x="7861300" y="1101394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164084</xdr:rowOff>
    </xdr:from>
    <xdr:to>
      <xdr:col>36</xdr:col>
      <xdr:colOff>165100</xdr:colOff>
      <xdr:row>64</xdr:row>
      <xdr:rowOff>94234</xdr:rowOff>
    </xdr:to>
    <xdr:sp macro="" textlink="">
      <xdr:nvSpPr>
        <xdr:cNvPr id="252" name="楕円 251"/>
        <xdr:cNvSpPr/>
      </xdr:nvSpPr>
      <xdr:spPr>
        <a:xfrm>
          <a:off x="6921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41801</xdr:rowOff>
    </xdr:from>
    <xdr:to>
      <xdr:col>41</xdr:col>
      <xdr:colOff>50800</xdr:colOff>
      <xdr:row>64</xdr:row>
      <xdr:rowOff>43434</xdr:rowOff>
    </xdr:to>
    <xdr:cxnSp macro="">
      <xdr:nvCxnSpPr>
        <xdr:cNvPr id="253" name="直線コネクタ 252"/>
        <xdr:cNvCxnSpPr/>
      </xdr:nvCxnSpPr>
      <xdr:spPr>
        <a:xfrm flipV="1">
          <a:off x="6972300" y="11014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55"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57"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82095</xdr:rowOff>
    </xdr:from>
    <xdr:ext cx="469744" cy="259045"/>
    <xdr:sp macro="" textlink="">
      <xdr:nvSpPr>
        <xdr:cNvPr id="258" name="n_1mainValue【体育館・プール】&#10;一人当たり面積"/>
        <xdr:cNvSpPr txBox="1"/>
      </xdr:nvSpPr>
      <xdr:spPr>
        <a:xfrm>
          <a:off x="9391727" y="110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83075</xdr:rowOff>
    </xdr:from>
    <xdr:ext cx="469744" cy="259045"/>
    <xdr:sp macro="" textlink="">
      <xdr:nvSpPr>
        <xdr:cNvPr id="259" name="n_2mainValue【体育館・プール】&#10;一人当たり面積"/>
        <xdr:cNvSpPr txBox="1"/>
      </xdr:nvSpPr>
      <xdr:spPr>
        <a:xfrm>
          <a:off x="8515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83728</xdr:rowOff>
    </xdr:from>
    <xdr:ext cx="469744" cy="259045"/>
    <xdr:sp macro="" textlink="">
      <xdr:nvSpPr>
        <xdr:cNvPr id="260" name="n_3mainValue【体育館・プール】&#10;一人当たり面積"/>
        <xdr:cNvSpPr txBox="1"/>
      </xdr:nvSpPr>
      <xdr:spPr>
        <a:xfrm>
          <a:off x="7626427" y="110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85361</xdr:rowOff>
    </xdr:from>
    <xdr:ext cx="469744" cy="259045"/>
    <xdr:sp macro="" textlink="">
      <xdr:nvSpPr>
        <xdr:cNvPr id="261" name="n_4mainValue【体育館・プール】&#10;一人当たり面積"/>
        <xdr:cNvSpPr txBox="1"/>
      </xdr:nvSpPr>
      <xdr:spPr>
        <a:xfrm>
          <a:off x="67374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2"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3" name="楕円 302"/>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4" name="【福祉施設】&#10;有形固定資産減価償却率該当値テキスト"/>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126093</xdr:rowOff>
    </xdr:from>
    <xdr:to>
      <xdr:col>20</xdr:col>
      <xdr:colOff>38100</xdr:colOff>
      <xdr:row>81</xdr:row>
      <xdr:rowOff>56243</xdr:rowOff>
    </xdr:to>
    <xdr:sp macro="" textlink="">
      <xdr:nvSpPr>
        <xdr:cNvPr id="305" name="楕円 304"/>
        <xdr:cNvSpPr/>
      </xdr:nvSpPr>
      <xdr:spPr>
        <a:xfrm>
          <a:off x="3746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5443</xdr:rowOff>
    </xdr:from>
    <xdr:to>
      <xdr:col>24</xdr:col>
      <xdr:colOff>63500</xdr:colOff>
      <xdr:row>81</xdr:row>
      <xdr:rowOff>49530</xdr:rowOff>
    </xdr:to>
    <xdr:cxnSp macro="">
      <xdr:nvCxnSpPr>
        <xdr:cNvPr id="306" name="直線コネクタ 305"/>
        <xdr:cNvCxnSpPr/>
      </xdr:nvCxnSpPr>
      <xdr:spPr>
        <a:xfrm>
          <a:off x="3797300" y="138928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83638</xdr:rowOff>
    </xdr:from>
    <xdr:to>
      <xdr:col>15</xdr:col>
      <xdr:colOff>101600</xdr:colOff>
      <xdr:row>81</xdr:row>
      <xdr:rowOff>13788</xdr:rowOff>
    </xdr:to>
    <xdr:sp macro="" textlink="">
      <xdr:nvSpPr>
        <xdr:cNvPr id="307" name="楕円 306"/>
        <xdr:cNvSpPr/>
      </xdr:nvSpPr>
      <xdr:spPr>
        <a:xfrm>
          <a:off x="2857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134438</xdr:rowOff>
    </xdr:from>
    <xdr:to>
      <xdr:col>19</xdr:col>
      <xdr:colOff>177800</xdr:colOff>
      <xdr:row>81</xdr:row>
      <xdr:rowOff>5443</xdr:rowOff>
    </xdr:to>
    <xdr:cxnSp macro="">
      <xdr:nvCxnSpPr>
        <xdr:cNvPr id="308" name="直線コネクタ 307"/>
        <xdr:cNvCxnSpPr/>
      </xdr:nvCxnSpPr>
      <xdr:spPr>
        <a:xfrm>
          <a:off x="2908300" y="138504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46082</xdr:rowOff>
    </xdr:from>
    <xdr:to>
      <xdr:col>10</xdr:col>
      <xdr:colOff>165100</xdr:colOff>
      <xdr:row>80</xdr:row>
      <xdr:rowOff>147682</xdr:rowOff>
    </xdr:to>
    <xdr:sp macro="" textlink="">
      <xdr:nvSpPr>
        <xdr:cNvPr id="309" name="楕円 308"/>
        <xdr:cNvSpPr/>
      </xdr:nvSpPr>
      <xdr:spPr>
        <a:xfrm>
          <a:off x="1968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96882</xdr:rowOff>
    </xdr:from>
    <xdr:to>
      <xdr:col>15</xdr:col>
      <xdr:colOff>50800</xdr:colOff>
      <xdr:row>80</xdr:row>
      <xdr:rowOff>134438</xdr:rowOff>
    </xdr:to>
    <xdr:cxnSp macro="">
      <xdr:nvCxnSpPr>
        <xdr:cNvPr id="310" name="直線コネクタ 309"/>
        <xdr:cNvCxnSpPr/>
      </xdr:nvCxnSpPr>
      <xdr:spPr>
        <a:xfrm>
          <a:off x="2019300" y="138128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3629</xdr:rowOff>
    </xdr:from>
    <xdr:to>
      <xdr:col>6</xdr:col>
      <xdr:colOff>38100</xdr:colOff>
      <xdr:row>80</xdr:row>
      <xdr:rowOff>105229</xdr:rowOff>
    </xdr:to>
    <xdr:sp macro="" textlink="">
      <xdr:nvSpPr>
        <xdr:cNvPr id="311" name="楕円 310"/>
        <xdr:cNvSpPr/>
      </xdr:nvSpPr>
      <xdr:spPr>
        <a:xfrm>
          <a:off x="1079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54429</xdr:rowOff>
    </xdr:from>
    <xdr:to>
      <xdr:col>10</xdr:col>
      <xdr:colOff>114300</xdr:colOff>
      <xdr:row>80</xdr:row>
      <xdr:rowOff>96882</xdr:rowOff>
    </xdr:to>
    <xdr:cxnSp macro="">
      <xdr:nvCxnSpPr>
        <xdr:cNvPr id="312" name="直線コネクタ 311"/>
        <xdr:cNvCxnSpPr/>
      </xdr:nvCxnSpPr>
      <xdr:spPr>
        <a:xfrm>
          <a:off x="1130300" y="137704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313"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314" name="n_2aveValue【福祉施設】&#10;有形固定資産減価償却率"/>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315" name="n_3aveValue【福祉施設】&#10;有形固定資産減価償却率"/>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316" name="n_4aveValue【福祉施設】&#10;有形固定資産減価償却率"/>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72770</xdr:rowOff>
    </xdr:from>
    <xdr:ext cx="405111" cy="259045"/>
    <xdr:sp macro="" textlink="">
      <xdr:nvSpPr>
        <xdr:cNvPr id="317" name="n_1mainValue【福祉施設】&#10;有形固定資産減価償却率"/>
        <xdr:cNvSpPr txBox="1"/>
      </xdr:nvSpPr>
      <xdr:spPr>
        <a:xfrm>
          <a:off x="3582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30315</xdr:rowOff>
    </xdr:from>
    <xdr:ext cx="405111" cy="259045"/>
    <xdr:sp macro="" textlink="">
      <xdr:nvSpPr>
        <xdr:cNvPr id="318" name="n_2mainValue【福祉施設】&#10;有形固定資産減価償却率"/>
        <xdr:cNvSpPr txBox="1"/>
      </xdr:nvSpPr>
      <xdr:spPr>
        <a:xfrm>
          <a:off x="2705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164209</xdr:rowOff>
    </xdr:from>
    <xdr:ext cx="405111" cy="259045"/>
    <xdr:sp macro="" textlink="">
      <xdr:nvSpPr>
        <xdr:cNvPr id="319" name="n_3mainValue【福祉施設】&#10;有形固定資産減価償却率"/>
        <xdr:cNvSpPr txBox="1"/>
      </xdr:nvSpPr>
      <xdr:spPr>
        <a:xfrm>
          <a:off x="1816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0" name="n_4main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2" name="フローチャート: 判断 351"/>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53" name="フローチャート: 判断 352"/>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145414</xdr:rowOff>
    </xdr:from>
    <xdr:to>
      <xdr:col>55</xdr:col>
      <xdr:colOff>50800</xdr:colOff>
      <xdr:row>85</xdr:row>
      <xdr:rowOff>75564</xdr:rowOff>
    </xdr:to>
    <xdr:sp macro="" textlink="">
      <xdr:nvSpPr>
        <xdr:cNvPr id="360" name="楕円 359"/>
        <xdr:cNvSpPr/>
      </xdr:nvSpPr>
      <xdr:spPr>
        <a:xfrm>
          <a:off x="10426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123841</xdr:rowOff>
    </xdr:from>
    <xdr:ext cx="469744" cy="259045"/>
    <xdr:sp macro="" textlink="">
      <xdr:nvSpPr>
        <xdr:cNvPr id="361" name="【福祉施設】&#10;一人当たり面積該当値テキスト"/>
        <xdr:cNvSpPr txBox="1"/>
      </xdr:nvSpPr>
      <xdr:spPr>
        <a:xfrm>
          <a:off x="10515600" y="1452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152273</xdr:rowOff>
    </xdr:from>
    <xdr:to>
      <xdr:col>50</xdr:col>
      <xdr:colOff>165100</xdr:colOff>
      <xdr:row>85</xdr:row>
      <xdr:rowOff>82423</xdr:rowOff>
    </xdr:to>
    <xdr:sp macro="" textlink="">
      <xdr:nvSpPr>
        <xdr:cNvPr id="362" name="楕円 361"/>
        <xdr:cNvSpPr/>
      </xdr:nvSpPr>
      <xdr:spPr>
        <a:xfrm>
          <a:off x="9588500" y="14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24764</xdr:rowOff>
    </xdr:from>
    <xdr:to>
      <xdr:col>55</xdr:col>
      <xdr:colOff>0</xdr:colOff>
      <xdr:row>85</xdr:row>
      <xdr:rowOff>31623</xdr:rowOff>
    </xdr:to>
    <xdr:cxnSp macro="">
      <xdr:nvCxnSpPr>
        <xdr:cNvPr id="363" name="直線コネクタ 362"/>
        <xdr:cNvCxnSpPr/>
      </xdr:nvCxnSpPr>
      <xdr:spPr>
        <a:xfrm flipV="1">
          <a:off x="9639300" y="1459801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64" name="楕円 363"/>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31623</xdr:rowOff>
    </xdr:from>
    <xdr:to>
      <xdr:col>50</xdr:col>
      <xdr:colOff>114300</xdr:colOff>
      <xdr:row>85</xdr:row>
      <xdr:rowOff>35813</xdr:rowOff>
    </xdr:to>
    <xdr:cxnSp macro="">
      <xdr:nvCxnSpPr>
        <xdr:cNvPr id="365" name="直線コネクタ 364"/>
        <xdr:cNvCxnSpPr/>
      </xdr:nvCxnSpPr>
      <xdr:spPr>
        <a:xfrm flipV="1">
          <a:off x="8750300" y="1460487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158369</xdr:rowOff>
    </xdr:from>
    <xdr:to>
      <xdr:col>41</xdr:col>
      <xdr:colOff>101600</xdr:colOff>
      <xdr:row>85</xdr:row>
      <xdr:rowOff>88519</xdr:rowOff>
    </xdr:to>
    <xdr:sp macro="" textlink="">
      <xdr:nvSpPr>
        <xdr:cNvPr id="366" name="楕円 365"/>
        <xdr:cNvSpPr/>
      </xdr:nvSpPr>
      <xdr:spPr>
        <a:xfrm>
          <a:off x="7810500" y="145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35813</xdr:rowOff>
    </xdr:from>
    <xdr:to>
      <xdr:col>45</xdr:col>
      <xdr:colOff>177800</xdr:colOff>
      <xdr:row>85</xdr:row>
      <xdr:rowOff>37719</xdr:rowOff>
    </xdr:to>
    <xdr:cxnSp macro="">
      <xdr:nvCxnSpPr>
        <xdr:cNvPr id="367" name="直線コネクタ 366"/>
        <xdr:cNvCxnSpPr/>
      </xdr:nvCxnSpPr>
      <xdr:spPr>
        <a:xfrm flipV="1">
          <a:off x="7861300" y="14609063"/>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163322</xdr:rowOff>
    </xdr:from>
    <xdr:to>
      <xdr:col>36</xdr:col>
      <xdr:colOff>165100</xdr:colOff>
      <xdr:row>85</xdr:row>
      <xdr:rowOff>93472</xdr:rowOff>
    </xdr:to>
    <xdr:sp macro="" textlink="">
      <xdr:nvSpPr>
        <xdr:cNvPr id="368" name="楕円 367"/>
        <xdr:cNvSpPr/>
      </xdr:nvSpPr>
      <xdr:spPr>
        <a:xfrm>
          <a:off x="6921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37719</xdr:rowOff>
    </xdr:from>
    <xdr:to>
      <xdr:col>41</xdr:col>
      <xdr:colOff>50800</xdr:colOff>
      <xdr:row>85</xdr:row>
      <xdr:rowOff>42672</xdr:rowOff>
    </xdr:to>
    <xdr:cxnSp macro="">
      <xdr:nvCxnSpPr>
        <xdr:cNvPr id="369" name="直線コネクタ 368"/>
        <xdr:cNvCxnSpPr/>
      </xdr:nvCxnSpPr>
      <xdr:spPr>
        <a:xfrm flipV="1">
          <a:off x="6972300" y="1461096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71"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2"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73"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73550</xdr:rowOff>
    </xdr:from>
    <xdr:ext cx="469744" cy="259045"/>
    <xdr:sp macro="" textlink="">
      <xdr:nvSpPr>
        <xdr:cNvPr id="374" name="n_1mainValue【福祉施設】&#10;一人当たり面積"/>
        <xdr:cNvSpPr txBox="1"/>
      </xdr:nvSpPr>
      <xdr:spPr>
        <a:xfrm>
          <a:off x="9391727" y="146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75" name="n_2main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79646</xdr:rowOff>
    </xdr:from>
    <xdr:ext cx="469744" cy="259045"/>
    <xdr:sp macro="" textlink="">
      <xdr:nvSpPr>
        <xdr:cNvPr id="376" name="n_3mainValue【福祉施設】&#10;一人当たり面積"/>
        <xdr:cNvSpPr txBox="1"/>
      </xdr:nvSpPr>
      <xdr:spPr>
        <a:xfrm>
          <a:off x="7626427"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84599</xdr:rowOff>
    </xdr:from>
    <xdr:ext cx="469744" cy="259045"/>
    <xdr:sp macro="" textlink="">
      <xdr:nvSpPr>
        <xdr:cNvPr id="377" name="n_4mainValue【福祉施設】&#10;一人当たり面積"/>
        <xdr:cNvSpPr txBox="1"/>
      </xdr:nvSpPr>
      <xdr:spPr>
        <a:xfrm>
          <a:off x="6737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400" name="直線コネクタ 399"/>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403"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4" name="直線コネクタ 403"/>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405" name="【市民会館】&#10;有形固定資産減価償却率平均値テキスト"/>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406" name="フローチャート: 判断 405"/>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407" name="フローチャート: 判断 406"/>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408" name="フローチャート: 判断 407"/>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409" name="フローチャート: 判断 408"/>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410" name="フローチャート: 判断 409"/>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16" name="楕円 415"/>
        <xdr:cNvSpPr/>
      </xdr:nvSpPr>
      <xdr:spPr>
        <a:xfrm>
          <a:off x="4584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168419</xdr:rowOff>
    </xdr:from>
    <xdr:ext cx="405111" cy="259045"/>
    <xdr:sp macro="" textlink="">
      <xdr:nvSpPr>
        <xdr:cNvPr id="417" name="【市民会館】&#10;有形固定資産減価償却率該当値テキスト"/>
        <xdr:cNvSpPr txBox="1"/>
      </xdr:nvSpPr>
      <xdr:spPr>
        <a:xfrm>
          <a:off x="4673600"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18" name="楕円 417"/>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69342</xdr:rowOff>
    </xdr:from>
    <xdr:to>
      <xdr:col>24</xdr:col>
      <xdr:colOff>63500</xdr:colOff>
      <xdr:row>105</xdr:row>
      <xdr:rowOff>110489</xdr:rowOff>
    </xdr:to>
    <xdr:cxnSp macro="">
      <xdr:nvCxnSpPr>
        <xdr:cNvPr id="419" name="直線コネクタ 418"/>
        <xdr:cNvCxnSpPr/>
      </xdr:nvCxnSpPr>
      <xdr:spPr>
        <a:xfrm flipV="1">
          <a:off x="3797300" y="180715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169418</xdr:rowOff>
    </xdr:from>
    <xdr:to>
      <xdr:col>15</xdr:col>
      <xdr:colOff>101600</xdr:colOff>
      <xdr:row>105</xdr:row>
      <xdr:rowOff>99568</xdr:rowOff>
    </xdr:to>
    <xdr:sp macro="" textlink="">
      <xdr:nvSpPr>
        <xdr:cNvPr id="420" name="楕円 419"/>
        <xdr:cNvSpPr/>
      </xdr:nvSpPr>
      <xdr:spPr>
        <a:xfrm>
          <a:off x="2857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48768</xdr:rowOff>
    </xdr:from>
    <xdr:to>
      <xdr:col>19</xdr:col>
      <xdr:colOff>177800</xdr:colOff>
      <xdr:row>105</xdr:row>
      <xdr:rowOff>110489</xdr:rowOff>
    </xdr:to>
    <xdr:cxnSp macro="">
      <xdr:nvCxnSpPr>
        <xdr:cNvPr id="421" name="直線コネクタ 420"/>
        <xdr:cNvCxnSpPr/>
      </xdr:nvCxnSpPr>
      <xdr:spPr>
        <a:xfrm>
          <a:off x="2908300" y="1805101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132842</xdr:rowOff>
    </xdr:from>
    <xdr:to>
      <xdr:col>10</xdr:col>
      <xdr:colOff>165100</xdr:colOff>
      <xdr:row>105</xdr:row>
      <xdr:rowOff>62992</xdr:rowOff>
    </xdr:to>
    <xdr:sp macro="" textlink="">
      <xdr:nvSpPr>
        <xdr:cNvPr id="422" name="楕円 421"/>
        <xdr:cNvSpPr/>
      </xdr:nvSpPr>
      <xdr:spPr>
        <a:xfrm>
          <a:off x="1968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xdr:rowOff>
    </xdr:from>
    <xdr:to>
      <xdr:col>15</xdr:col>
      <xdr:colOff>50800</xdr:colOff>
      <xdr:row>105</xdr:row>
      <xdr:rowOff>48768</xdr:rowOff>
    </xdr:to>
    <xdr:cxnSp macro="">
      <xdr:nvCxnSpPr>
        <xdr:cNvPr id="423" name="直線コネクタ 422"/>
        <xdr:cNvCxnSpPr/>
      </xdr:nvCxnSpPr>
      <xdr:spPr>
        <a:xfrm>
          <a:off x="2019300" y="180144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73406</xdr:rowOff>
    </xdr:from>
    <xdr:to>
      <xdr:col>6</xdr:col>
      <xdr:colOff>38100</xdr:colOff>
      <xdr:row>105</xdr:row>
      <xdr:rowOff>3556</xdr:rowOff>
    </xdr:to>
    <xdr:sp macro="" textlink="">
      <xdr:nvSpPr>
        <xdr:cNvPr id="424" name="楕円 423"/>
        <xdr:cNvSpPr/>
      </xdr:nvSpPr>
      <xdr:spPr>
        <a:xfrm>
          <a:off x="1079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124206</xdr:rowOff>
    </xdr:from>
    <xdr:to>
      <xdr:col>10</xdr:col>
      <xdr:colOff>114300</xdr:colOff>
      <xdr:row>105</xdr:row>
      <xdr:rowOff>12192</xdr:rowOff>
    </xdr:to>
    <xdr:cxnSp macro="">
      <xdr:nvCxnSpPr>
        <xdr:cNvPr id="425" name="直線コネクタ 424"/>
        <xdr:cNvCxnSpPr/>
      </xdr:nvCxnSpPr>
      <xdr:spPr>
        <a:xfrm>
          <a:off x="1130300" y="1795500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426" name="n_1aveValue【市民会館】&#10;有形固定資産減価償却率"/>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427" name="n_2aveValue【市民会館】&#10;有形固定資産減価償却率"/>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428" name="n_3aveValue【市民会館】&#10;有形固定資産減価償却率"/>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429" name="n_4aveValue【市民会館】&#10;有形固定資産減価償却率"/>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30" name="n_1mainValue【市民会館】&#10;有形固定資産減価償却率"/>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90695</xdr:rowOff>
    </xdr:from>
    <xdr:ext cx="405111" cy="259045"/>
    <xdr:sp macro="" textlink="">
      <xdr:nvSpPr>
        <xdr:cNvPr id="431" name="n_2mainValue【市民会館】&#10;有形固定資産減価償却率"/>
        <xdr:cNvSpPr txBox="1"/>
      </xdr:nvSpPr>
      <xdr:spPr>
        <a:xfrm>
          <a:off x="2705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54119</xdr:rowOff>
    </xdr:from>
    <xdr:ext cx="405111" cy="259045"/>
    <xdr:sp macro="" textlink="">
      <xdr:nvSpPr>
        <xdr:cNvPr id="432" name="n_3mainValue【市民会館】&#10;有形固定資産減価償却率"/>
        <xdr:cNvSpPr txBox="1"/>
      </xdr:nvSpPr>
      <xdr:spPr>
        <a:xfrm>
          <a:off x="1816744"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166133</xdr:rowOff>
    </xdr:from>
    <xdr:ext cx="405111" cy="259045"/>
    <xdr:sp macro="" textlink="">
      <xdr:nvSpPr>
        <xdr:cNvPr id="433" name="n_4mainValue【市民会館】&#10;有形固定資産減価償却率"/>
        <xdr:cNvSpPr txBox="1"/>
      </xdr:nvSpPr>
      <xdr:spPr>
        <a:xfrm>
          <a:off x="927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457" name="直線コネクタ 456"/>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458" name="【市民会館】&#10;一人当たり面積最小値テキスト"/>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459" name="直線コネクタ 458"/>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460" name="【市民会館】&#10;一人当たり面積最大値テキスト"/>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461" name="直線コネクタ 460"/>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462" name="【市民会館】&#10;一人当たり面積平均値テキスト"/>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463" name="フローチャート: 判断 462"/>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464" name="フローチャート: 判断 463"/>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465" name="フローチャート: 判断 464"/>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466" name="フローチャート: 判断 465"/>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467" name="フローチャート: 判断 466"/>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7113</xdr:rowOff>
    </xdr:from>
    <xdr:to>
      <xdr:col>55</xdr:col>
      <xdr:colOff>50800</xdr:colOff>
      <xdr:row>107</xdr:row>
      <xdr:rowOff>108713</xdr:rowOff>
    </xdr:to>
    <xdr:sp macro="" textlink="">
      <xdr:nvSpPr>
        <xdr:cNvPr id="473" name="楕円 472"/>
        <xdr:cNvSpPr/>
      </xdr:nvSpPr>
      <xdr:spPr>
        <a:xfrm>
          <a:off x="10426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156990</xdr:rowOff>
    </xdr:from>
    <xdr:ext cx="469744" cy="259045"/>
    <xdr:sp macro="" textlink="">
      <xdr:nvSpPr>
        <xdr:cNvPr id="474" name="【市民会館】&#10;一人当たり面積該当値テキスト"/>
        <xdr:cNvSpPr txBox="1"/>
      </xdr:nvSpPr>
      <xdr:spPr>
        <a:xfrm>
          <a:off x="10515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5" name="楕円 474"/>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57913</xdr:rowOff>
    </xdr:from>
    <xdr:to>
      <xdr:col>55</xdr:col>
      <xdr:colOff>0</xdr:colOff>
      <xdr:row>107</xdr:row>
      <xdr:rowOff>64770</xdr:rowOff>
    </xdr:to>
    <xdr:cxnSp macro="">
      <xdr:nvCxnSpPr>
        <xdr:cNvPr id="476" name="直線コネクタ 475"/>
        <xdr:cNvCxnSpPr/>
      </xdr:nvCxnSpPr>
      <xdr:spPr>
        <a:xfrm flipV="1">
          <a:off x="9639300" y="1840306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77" name="楕円 476"/>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69342</xdr:rowOff>
    </xdr:to>
    <xdr:cxnSp macro="">
      <xdr:nvCxnSpPr>
        <xdr:cNvPr id="478" name="直線コネクタ 477"/>
        <xdr:cNvCxnSpPr/>
      </xdr:nvCxnSpPr>
      <xdr:spPr>
        <a:xfrm flipV="1">
          <a:off x="8750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20065</xdr:rowOff>
    </xdr:from>
    <xdr:to>
      <xdr:col>41</xdr:col>
      <xdr:colOff>101600</xdr:colOff>
      <xdr:row>107</xdr:row>
      <xdr:rowOff>121665</xdr:rowOff>
    </xdr:to>
    <xdr:sp macro="" textlink="">
      <xdr:nvSpPr>
        <xdr:cNvPr id="479" name="楕円 478"/>
        <xdr:cNvSpPr/>
      </xdr:nvSpPr>
      <xdr:spPr>
        <a:xfrm>
          <a:off x="7810500" y="18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70865</xdr:rowOff>
    </xdr:to>
    <xdr:cxnSp macro="">
      <xdr:nvCxnSpPr>
        <xdr:cNvPr id="480" name="直線コネクタ 479"/>
        <xdr:cNvCxnSpPr/>
      </xdr:nvCxnSpPr>
      <xdr:spPr>
        <a:xfrm flipV="1">
          <a:off x="7861300" y="184144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25019</xdr:rowOff>
    </xdr:from>
    <xdr:to>
      <xdr:col>36</xdr:col>
      <xdr:colOff>165100</xdr:colOff>
      <xdr:row>107</xdr:row>
      <xdr:rowOff>126619</xdr:rowOff>
    </xdr:to>
    <xdr:sp macro="" textlink="">
      <xdr:nvSpPr>
        <xdr:cNvPr id="481" name="楕円 480"/>
        <xdr:cNvSpPr/>
      </xdr:nvSpPr>
      <xdr:spPr>
        <a:xfrm>
          <a:off x="6921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70865</xdr:rowOff>
    </xdr:from>
    <xdr:to>
      <xdr:col>41</xdr:col>
      <xdr:colOff>50800</xdr:colOff>
      <xdr:row>107</xdr:row>
      <xdr:rowOff>75819</xdr:rowOff>
    </xdr:to>
    <xdr:cxnSp macro="">
      <xdr:nvCxnSpPr>
        <xdr:cNvPr id="482" name="直線コネクタ 481"/>
        <xdr:cNvCxnSpPr/>
      </xdr:nvCxnSpPr>
      <xdr:spPr>
        <a:xfrm flipV="1">
          <a:off x="6972300" y="18416015"/>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483" name="n_1aveValue【市民会館】&#10;一人当たり面積"/>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484" name="n_2aveValue【市民会館】&#10;一人当たり面積"/>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485" name="n_3aveValue【市民会館】&#10;一人当たり面積"/>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486" name="n_4aveValue【市民会館】&#10;一人当たり面積"/>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87"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88" name="n_2mainValue【市民会館】&#10;一人当たり面積"/>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112792</xdr:rowOff>
    </xdr:from>
    <xdr:ext cx="469744" cy="259045"/>
    <xdr:sp macro="" textlink="">
      <xdr:nvSpPr>
        <xdr:cNvPr id="489" name="n_3mainValue【市民会館】&#10;一人当たり面積"/>
        <xdr:cNvSpPr txBox="1"/>
      </xdr:nvSpPr>
      <xdr:spPr>
        <a:xfrm>
          <a:off x="7626427" y="184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117746</xdr:rowOff>
    </xdr:from>
    <xdr:ext cx="469744" cy="259045"/>
    <xdr:sp macro="" textlink="">
      <xdr:nvSpPr>
        <xdr:cNvPr id="490" name="n_4mainValue【市民会館】&#10;一人当たり面積"/>
        <xdr:cNvSpPr txBox="1"/>
      </xdr:nvSpPr>
      <xdr:spPr>
        <a:xfrm>
          <a:off x="6737427" y="184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516" name="直線コネクタ 515"/>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19"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0" name="直線コネクタ 51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1"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2" name="フローチャート: 判断 521"/>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3" name="フローチャート: 判断 522"/>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24" name="フローチャート: 判断 523"/>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525" name="フローチャート: 判断 524"/>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526" name="フローチャート: 判断 525"/>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118473</xdr:rowOff>
    </xdr:from>
    <xdr:to>
      <xdr:col>85</xdr:col>
      <xdr:colOff>177800</xdr:colOff>
      <xdr:row>42</xdr:row>
      <xdr:rowOff>48623</xdr:rowOff>
    </xdr:to>
    <xdr:sp macro="" textlink="">
      <xdr:nvSpPr>
        <xdr:cNvPr id="532" name="楕円 531"/>
        <xdr:cNvSpPr/>
      </xdr:nvSpPr>
      <xdr:spPr>
        <a:xfrm>
          <a:off x="162687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33400</xdr:rowOff>
    </xdr:from>
    <xdr:ext cx="405111" cy="259045"/>
    <xdr:sp macro="" textlink="">
      <xdr:nvSpPr>
        <xdr:cNvPr id="533" name="【一般廃棄物処理施設】&#10;有形固定資産減価償却率該当値テキスト"/>
        <xdr:cNvSpPr txBox="1"/>
      </xdr:nvSpPr>
      <xdr:spPr>
        <a:xfrm>
          <a:off x="16357600" y="706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34" name="楕円 533"/>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169273</xdr:rowOff>
    </xdr:to>
    <xdr:cxnSp macro="">
      <xdr:nvCxnSpPr>
        <xdr:cNvPr id="535" name="直線コネクタ 534"/>
        <xdr:cNvCxnSpPr/>
      </xdr:nvCxnSpPr>
      <xdr:spPr>
        <a:xfrm>
          <a:off x="15481300" y="7162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536" name="楕円 535"/>
        <xdr:cNvSpPr/>
      </xdr:nvSpPr>
      <xdr:spPr>
        <a:xfrm>
          <a:off x="1454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133350</xdr:rowOff>
    </xdr:to>
    <xdr:cxnSp macro="">
      <xdr:nvCxnSpPr>
        <xdr:cNvPr id="537" name="直線コネクタ 536"/>
        <xdr:cNvCxnSpPr/>
      </xdr:nvCxnSpPr>
      <xdr:spPr>
        <a:xfrm>
          <a:off x="14592300" y="7128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43362</xdr:rowOff>
    </xdr:from>
    <xdr:to>
      <xdr:col>72</xdr:col>
      <xdr:colOff>38100</xdr:colOff>
      <xdr:row>41</xdr:row>
      <xdr:rowOff>144962</xdr:rowOff>
    </xdr:to>
    <xdr:sp macro="" textlink="">
      <xdr:nvSpPr>
        <xdr:cNvPr id="538" name="楕円 537"/>
        <xdr:cNvSpPr/>
      </xdr:nvSpPr>
      <xdr:spPr>
        <a:xfrm>
          <a:off x="1365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94162</xdr:rowOff>
    </xdr:from>
    <xdr:to>
      <xdr:col>76</xdr:col>
      <xdr:colOff>114300</xdr:colOff>
      <xdr:row>41</xdr:row>
      <xdr:rowOff>99060</xdr:rowOff>
    </xdr:to>
    <xdr:cxnSp macro="">
      <xdr:nvCxnSpPr>
        <xdr:cNvPr id="539" name="直線コネクタ 538"/>
        <xdr:cNvCxnSpPr/>
      </xdr:nvCxnSpPr>
      <xdr:spPr>
        <a:xfrm>
          <a:off x="13703300" y="71236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xdr:rowOff>
    </xdr:from>
    <xdr:to>
      <xdr:col>67</xdr:col>
      <xdr:colOff>101600</xdr:colOff>
      <xdr:row>41</xdr:row>
      <xdr:rowOff>102507</xdr:rowOff>
    </xdr:to>
    <xdr:sp macro="" textlink="">
      <xdr:nvSpPr>
        <xdr:cNvPr id="540" name="楕円 539"/>
        <xdr:cNvSpPr/>
      </xdr:nvSpPr>
      <xdr:spPr>
        <a:xfrm>
          <a:off x="12763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51707</xdr:rowOff>
    </xdr:from>
    <xdr:to>
      <xdr:col>71</xdr:col>
      <xdr:colOff>177800</xdr:colOff>
      <xdr:row>41</xdr:row>
      <xdr:rowOff>94162</xdr:rowOff>
    </xdr:to>
    <xdr:cxnSp macro="">
      <xdr:nvCxnSpPr>
        <xdr:cNvPr id="541" name="直線コネクタ 540"/>
        <xdr:cNvCxnSpPr/>
      </xdr:nvCxnSpPr>
      <xdr:spPr>
        <a:xfrm>
          <a:off x="12814300" y="70811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42"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543"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544"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545"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46" name="n_1mainValue【一般廃棄物処理施設】&#10;有形固定資産減価償却率"/>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547" name="n_2mainValue【一般廃棄物処理施設】&#10;有形固定資産減価償却率"/>
        <xdr:cNvSpPr txBox="1"/>
      </xdr:nvSpPr>
      <xdr:spPr>
        <a:xfrm>
          <a:off x="14389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136089</xdr:rowOff>
    </xdr:from>
    <xdr:ext cx="405111" cy="259045"/>
    <xdr:sp macro="" textlink="">
      <xdr:nvSpPr>
        <xdr:cNvPr id="548" name="n_3mainValue【一般廃棄物処理施設】&#10;有形固定資産減価償却率"/>
        <xdr:cNvSpPr txBox="1"/>
      </xdr:nvSpPr>
      <xdr:spPr>
        <a:xfrm>
          <a:off x="13500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93634</xdr:rowOff>
    </xdr:from>
    <xdr:ext cx="405111" cy="259045"/>
    <xdr:sp macro="" textlink="">
      <xdr:nvSpPr>
        <xdr:cNvPr id="549" name="n_4mainValue【一般廃棄物処理施設】&#10;有形固定資産減価償却率"/>
        <xdr:cNvSpPr txBox="1"/>
      </xdr:nvSpPr>
      <xdr:spPr>
        <a:xfrm>
          <a:off x="12611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69" name="テキスト ボックス 56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71" name="テキスト ボックス 57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3" name="テキスト ボックス 5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575" name="直線コネクタ 574"/>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576"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577" name="直線コネクタ 576"/>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578"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579" name="直線コネクタ 578"/>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580" name="【一般廃棄物処理施設】&#10;一人当たり有形固定資産（償却資産）額平均値テキスト"/>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581" name="フローチャート: 判断 580"/>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582" name="フローチャート: 判断 581"/>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583" name="フローチャート: 判断 582"/>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584" name="フローチャート: 判断 583"/>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585" name="フローチャート: 判断 584"/>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18066</xdr:rowOff>
    </xdr:from>
    <xdr:to>
      <xdr:col>116</xdr:col>
      <xdr:colOff>114300</xdr:colOff>
      <xdr:row>42</xdr:row>
      <xdr:rowOff>119666</xdr:rowOff>
    </xdr:to>
    <xdr:sp macro="" textlink="">
      <xdr:nvSpPr>
        <xdr:cNvPr id="591" name="楕円 590"/>
        <xdr:cNvSpPr/>
      </xdr:nvSpPr>
      <xdr:spPr>
        <a:xfrm>
          <a:off x="22110700" y="72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104443</xdr:rowOff>
    </xdr:from>
    <xdr:ext cx="534377" cy="259045"/>
    <xdr:sp macro="" textlink="">
      <xdr:nvSpPr>
        <xdr:cNvPr id="592" name="【一般廃棄物処理施設】&#10;一人当たり有形固定資産（償却資産）額該当値テキスト"/>
        <xdr:cNvSpPr txBox="1"/>
      </xdr:nvSpPr>
      <xdr:spPr>
        <a:xfrm>
          <a:off x="22199600" y="71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18699</xdr:rowOff>
    </xdr:from>
    <xdr:to>
      <xdr:col>112</xdr:col>
      <xdr:colOff>38100</xdr:colOff>
      <xdr:row>42</xdr:row>
      <xdr:rowOff>120299</xdr:rowOff>
    </xdr:to>
    <xdr:sp macro="" textlink="">
      <xdr:nvSpPr>
        <xdr:cNvPr id="593" name="楕円 592"/>
        <xdr:cNvSpPr/>
      </xdr:nvSpPr>
      <xdr:spPr>
        <a:xfrm>
          <a:off x="21272500" y="721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68866</xdr:rowOff>
    </xdr:from>
    <xdr:to>
      <xdr:col>116</xdr:col>
      <xdr:colOff>63500</xdr:colOff>
      <xdr:row>42</xdr:row>
      <xdr:rowOff>69499</xdr:rowOff>
    </xdr:to>
    <xdr:cxnSp macro="">
      <xdr:nvCxnSpPr>
        <xdr:cNvPr id="594" name="直線コネクタ 593"/>
        <xdr:cNvCxnSpPr/>
      </xdr:nvCxnSpPr>
      <xdr:spPr>
        <a:xfrm flipV="1">
          <a:off x="21323300" y="7269766"/>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18961</xdr:rowOff>
    </xdr:from>
    <xdr:to>
      <xdr:col>107</xdr:col>
      <xdr:colOff>101600</xdr:colOff>
      <xdr:row>42</xdr:row>
      <xdr:rowOff>120561</xdr:rowOff>
    </xdr:to>
    <xdr:sp macro="" textlink="">
      <xdr:nvSpPr>
        <xdr:cNvPr id="595" name="楕円 594"/>
        <xdr:cNvSpPr/>
      </xdr:nvSpPr>
      <xdr:spPr>
        <a:xfrm>
          <a:off x="20383500" y="72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69499</xdr:rowOff>
    </xdr:from>
    <xdr:to>
      <xdr:col>111</xdr:col>
      <xdr:colOff>177800</xdr:colOff>
      <xdr:row>42</xdr:row>
      <xdr:rowOff>69761</xdr:rowOff>
    </xdr:to>
    <xdr:cxnSp macro="">
      <xdr:nvCxnSpPr>
        <xdr:cNvPr id="596" name="直線コネクタ 595"/>
        <xdr:cNvCxnSpPr/>
      </xdr:nvCxnSpPr>
      <xdr:spPr>
        <a:xfrm flipV="1">
          <a:off x="20434300" y="7270399"/>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19673</xdr:rowOff>
    </xdr:from>
    <xdr:to>
      <xdr:col>102</xdr:col>
      <xdr:colOff>165100</xdr:colOff>
      <xdr:row>42</xdr:row>
      <xdr:rowOff>121273</xdr:rowOff>
    </xdr:to>
    <xdr:sp macro="" textlink="">
      <xdr:nvSpPr>
        <xdr:cNvPr id="597" name="楕円 596"/>
        <xdr:cNvSpPr/>
      </xdr:nvSpPr>
      <xdr:spPr>
        <a:xfrm>
          <a:off x="19494500" y="72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69761</xdr:rowOff>
    </xdr:from>
    <xdr:to>
      <xdr:col>107</xdr:col>
      <xdr:colOff>50800</xdr:colOff>
      <xdr:row>42</xdr:row>
      <xdr:rowOff>70473</xdr:rowOff>
    </xdr:to>
    <xdr:cxnSp macro="">
      <xdr:nvCxnSpPr>
        <xdr:cNvPr id="598" name="直線コネクタ 597"/>
        <xdr:cNvCxnSpPr/>
      </xdr:nvCxnSpPr>
      <xdr:spPr>
        <a:xfrm flipV="1">
          <a:off x="19545300" y="7270661"/>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20094</xdr:rowOff>
    </xdr:from>
    <xdr:to>
      <xdr:col>98</xdr:col>
      <xdr:colOff>38100</xdr:colOff>
      <xdr:row>42</xdr:row>
      <xdr:rowOff>121694</xdr:rowOff>
    </xdr:to>
    <xdr:sp macro="" textlink="">
      <xdr:nvSpPr>
        <xdr:cNvPr id="599" name="楕円 598"/>
        <xdr:cNvSpPr/>
      </xdr:nvSpPr>
      <xdr:spPr>
        <a:xfrm>
          <a:off x="18605500" y="72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70473</xdr:rowOff>
    </xdr:from>
    <xdr:to>
      <xdr:col>102</xdr:col>
      <xdr:colOff>114300</xdr:colOff>
      <xdr:row>42</xdr:row>
      <xdr:rowOff>70894</xdr:rowOff>
    </xdr:to>
    <xdr:cxnSp macro="">
      <xdr:nvCxnSpPr>
        <xdr:cNvPr id="600" name="直線コネクタ 599"/>
        <xdr:cNvCxnSpPr/>
      </xdr:nvCxnSpPr>
      <xdr:spPr>
        <a:xfrm flipV="1">
          <a:off x="18656300" y="7271373"/>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601" name="n_1aveValue【一般廃棄物処理施設】&#10;一人当たり有形固定資産（償却資産）額"/>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602" name="n_2aveValue【一般廃棄物処理施設】&#10;一人当たり有形固定資産（償却資産）額"/>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603" name="n_3aveValue【一般廃棄物処理施設】&#10;一人当たり有形固定資産（償却資産）額"/>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604" name="n_4aveValue【一般廃棄物処理施設】&#10;一人当たり有形固定資産（償却資産）額"/>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111426</xdr:rowOff>
    </xdr:from>
    <xdr:ext cx="534377" cy="259045"/>
    <xdr:sp macro="" textlink="">
      <xdr:nvSpPr>
        <xdr:cNvPr id="605" name="n_1mainValue【一般廃棄物処理施設】&#10;一人当たり有形固定資産（償却資産）額"/>
        <xdr:cNvSpPr txBox="1"/>
      </xdr:nvSpPr>
      <xdr:spPr>
        <a:xfrm>
          <a:off x="21043411" y="73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111688</xdr:rowOff>
    </xdr:from>
    <xdr:ext cx="534377" cy="259045"/>
    <xdr:sp macro="" textlink="">
      <xdr:nvSpPr>
        <xdr:cNvPr id="606" name="n_2mainValue【一般廃棄物処理施設】&#10;一人当たり有形固定資産（償却資産）額"/>
        <xdr:cNvSpPr txBox="1"/>
      </xdr:nvSpPr>
      <xdr:spPr>
        <a:xfrm>
          <a:off x="20167111" y="73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112400</xdr:rowOff>
    </xdr:from>
    <xdr:ext cx="534377" cy="259045"/>
    <xdr:sp macro="" textlink="">
      <xdr:nvSpPr>
        <xdr:cNvPr id="607" name="n_3mainValue【一般廃棄物処理施設】&#10;一人当たり有形固定資産（償却資産）額"/>
        <xdr:cNvSpPr txBox="1"/>
      </xdr:nvSpPr>
      <xdr:spPr>
        <a:xfrm>
          <a:off x="19278111" y="73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112821</xdr:rowOff>
    </xdr:from>
    <xdr:ext cx="534377" cy="259045"/>
    <xdr:sp macro="" textlink="">
      <xdr:nvSpPr>
        <xdr:cNvPr id="608" name="n_4mainValue【一般廃棄物処理施設】&#10;一人当たり有形固定資産（償却資産）額"/>
        <xdr:cNvSpPr txBox="1"/>
      </xdr:nvSpPr>
      <xdr:spPr>
        <a:xfrm>
          <a:off x="18389111" y="73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53"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4" name="フローチャート: 判断 653"/>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5" name="フローチャート: 判断 65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6" name="フローチャート: 判断 655"/>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8" name="フローチャート: 判断 657"/>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29211</xdr:rowOff>
    </xdr:from>
    <xdr:to>
      <xdr:col>85</xdr:col>
      <xdr:colOff>177800</xdr:colOff>
      <xdr:row>84</xdr:row>
      <xdr:rowOff>130811</xdr:rowOff>
    </xdr:to>
    <xdr:sp macro="" textlink="">
      <xdr:nvSpPr>
        <xdr:cNvPr id="664" name="楕円 663"/>
        <xdr:cNvSpPr/>
      </xdr:nvSpPr>
      <xdr:spPr>
        <a:xfrm>
          <a:off x="16268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115588</xdr:rowOff>
    </xdr:from>
    <xdr:ext cx="405111" cy="259045"/>
    <xdr:sp macro="" textlink="">
      <xdr:nvSpPr>
        <xdr:cNvPr id="665" name="【消防施設】&#10;有形固定資産減価償却率該当値テキスト"/>
        <xdr:cNvSpPr txBox="1"/>
      </xdr:nvSpPr>
      <xdr:spPr>
        <a:xfrm>
          <a:off x="16357600"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7620</xdr:rowOff>
    </xdr:from>
    <xdr:to>
      <xdr:col>81</xdr:col>
      <xdr:colOff>101600</xdr:colOff>
      <xdr:row>84</xdr:row>
      <xdr:rowOff>109220</xdr:rowOff>
    </xdr:to>
    <xdr:sp macro="" textlink="">
      <xdr:nvSpPr>
        <xdr:cNvPr id="666" name="楕円 665"/>
        <xdr:cNvSpPr/>
      </xdr:nvSpPr>
      <xdr:spPr>
        <a:xfrm>
          <a:off x="154305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58420</xdr:rowOff>
    </xdr:from>
    <xdr:to>
      <xdr:col>85</xdr:col>
      <xdr:colOff>127000</xdr:colOff>
      <xdr:row>84</xdr:row>
      <xdr:rowOff>80011</xdr:rowOff>
    </xdr:to>
    <xdr:cxnSp macro="">
      <xdr:nvCxnSpPr>
        <xdr:cNvPr id="667" name="直線コネクタ 666"/>
        <xdr:cNvCxnSpPr/>
      </xdr:nvCxnSpPr>
      <xdr:spPr>
        <a:xfrm>
          <a:off x="15481300" y="1446022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105411</xdr:rowOff>
    </xdr:from>
    <xdr:to>
      <xdr:col>76</xdr:col>
      <xdr:colOff>165100</xdr:colOff>
      <xdr:row>85</xdr:row>
      <xdr:rowOff>35561</xdr:rowOff>
    </xdr:to>
    <xdr:sp macro="" textlink="">
      <xdr:nvSpPr>
        <xdr:cNvPr id="668" name="楕円 667"/>
        <xdr:cNvSpPr/>
      </xdr:nvSpPr>
      <xdr:spPr>
        <a:xfrm>
          <a:off x="14541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58420</xdr:rowOff>
    </xdr:from>
    <xdr:to>
      <xdr:col>81</xdr:col>
      <xdr:colOff>50800</xdr:colOff>
      <xdr:row>84</xdr:row>
      <xdr:rowOff>156211</xdr:rowOff>
    </xdr:to>
    <xdr:cxnSp macro="">
      <xdr:nvCxnSpPr>
        <xdr:cNvPr id="669" name="直線コネクタ 668"/>
        <xdr:cNvCxnSpPr/>
      </xdr:nvCxnSpPr>
      <xdr:spPr>
        <a:xfrm flipV="1">
          <a:off x="14592300" y="14460220"/>
          <a:ext cx="889000" cy="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88900</xdr:rowOff>
    </xdr:from>
    <xdr:to>
      <xdr:col>72</xdr:col>
      <xdr:colOff>38100</xdr:colOff>
      <xdr:row>85</xdr:row>
      <xdr:rowOff>19050</xdr:rowOff>
    </xdr:to>
    <xdr:sp macro="" textlink="">
      <xdr:nvSpPr>
        <xdr:cNvPr id="670" name="楕円 669"/>
        <xdr:cNvSpPr/>
      </xdr:nvSpPr>
      <xdr:spPr>
        <a:xfrm>
          <a:off x="1365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139700</xdr:rowOff>
    </xdr:from>
    <xdr:to>
      <xdr:col>76</xdr:col>
      <xdr:colOff>114300</xdr:colOff>
      <xdr:row>84</xdr:row>
      <xdr:rowOff>156211</xdr:rowOff>
    </xdr:to>
    <xdr:cxnSp macro="">
      <xdr:nvCxnSpPr>
        <xdr:cNvPr id="671" name="直線コネクタ 670"/>
        <xdr:cNvCxnSpPr/>
      </xdr:nvCxnSpPr>
      <xdr:spPr>
        <a:xfrm>
          <a:off x="13703300" y="145415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73661</xdr:rowOff>
    </xdr:from>
    <xdr:to>
      <xdr:col>67</xdr:col>
      <xdr:colOff>101600</xdr:colOff>
      <xdr:row>85</xdr:row>
      <xdr:rowOff>3811</xdr:rowOff>
    </xdr:to>
    <xdr:sp macro="" textlink="">
      <xdr:nvSpPr>
        <xdr:cNvPr id="672" name="楕円 671"/>
        <xdr:cNvSpPr/>
      </xdr:nvSpPr>
      <xdr:spPr>
        <a:xfrm>
          <a:off x="127635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124461</xdr:rowOff>
    </xdr:from>
    <xdr:to>
      <xdr:col>71</xdr:col>
      <xdr:colOff>177800</xdr:colOff>
      <xdr:row>84</xdr:row>
      <xdr:rowOff>139700</xdr:rowOff>
    </xdr:to>
    <xdr:cxnSp macro="">
      <xdr:nvCxnSpPr>
        <xdr:cNvPr id="673" name="直線コネクタ 672"/>
        <xdr:cNvCxnSpPr/>
      </xdr:nvCxnSpPr>
      <xdr:spPr>
        <a:xfrm>
          <a:off x="12814300" y="1452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74"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675" name="n_2aveValue【消防施設】&#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6"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7"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100347</xdr:rowOff>
    </xdr:from>
    <xdr:ext cx="405111" cy="259045"/>
    <xdr:sp macro="" textlink="">
      <xdr:nvSpPr>
        <xdr:cNvPr id="678" name="n_1mainValue【消防施設】&#10;有形固定資産減価償却率"/>
        <xdr:cNvSpPr txBox="1"/>
      </xdr:nvSpPr>
      <xdr:spPr>
        <a:xfrm>
          <a:off x="15266044" y="1450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26688</xdr:rowOff>
    </xdr:from>
    <xdr:ext cx="405111" cy="259045"/>
    <xdr:sp macro="" textlink="">
      <xdr:nvSpPr>
        <xdr:cNvPr id="679" name="n_2mainValue【消防施設】&#10;有形固定資産減価償却率"/>
        <xdr:cNvSpPr txBox="1"/>
      </xdr:nvSpPr>
      <xdr:spPr>
        <a:xfrm>
          <a:off x="14389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10177</xdr:rowOff>
    </xdr:from>
    <xdr:ext cx="405111" cy="259045"/>
    <xdr:sp macro="" textlink="">
      <xdr:nvSpPr>
        <xdr:cNvPr id="680" name="n_3mainValue【消防施設】&#10;有形固定資産減価償却率"/>
        <xdr:cNvSpPr txBox="1"/>
      </xdr:nvSpPr>
      <xdr:spPr>
        <a:xfrm>
          <a:off x="13500744" y="1458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166388</xdr:rowOff>
    </xdr:from>
    <xdr:ext cx="405111" cy="259045"/>
    <xdr:sp macro="" textlink="">
      <xdr:nvSpPr>
        <xdr:cNvPr id="681" name="n_4mainValue【消防施設】&#10;有形固定資産減価償却率"/>
        <xdr:cNvSpPr txBox="1"/>
      </xdr:nvSpPr>
      <xdr:spPr>
        <a:xfrm>
          <a:off x="12611744" y="1456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5" name="直線コネクタ 704"/>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6"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7" name="直線コネクタ 706"/>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8"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9" name="直線コネクタ 708"/>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10"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フローチャート: 判断 710"/>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2" name="フローチャート: 判断 711"/>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3" name="フローチャート: 判断 712"/>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4" name="フローチャート: 判断 713"/>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5" name="フローチャート: 判断 714"/>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65787</xdr:rowOff>
    </xdr:from>
    <xdr:to>
      <xdr:col>116</xdr:col>
      <xdr:colOff>114300</xdr:colOff>
      <xdr:row>85</xdr:row>
      <xdr:rowOff>167387</xdr:rowOff>
    </xdr:to>
    <xdr:sp macro="" textlink="">
      <xdr:nvSpPr>
        <xdr:cNvPr id="721" name="楕円 720"/>
        <xdr:cNvSpPr/>
      </xdr:nvSpPr>
      <xdr:spPr>
        <a:xfrm>
          <a:off x="221107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44214</xdr:rowOff>
    </xdr:from>
    <xdr:ext cx="469744" cy="259045"/>
    <xdr:sp macro="" textlink="">
      <xdr:nvSpPr>
        <xdr:cNvPr id="722" name="【消防施設】&#10;一人当たり面積該当値テキスト"/>
        <xdr:cNvSpPr txBox="1"/>
      </xdr:nvSpPr>
      <xdr:spPr>
        <a:xfrm>
          <a:off x="22199600" y="146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70358</xdr:rowOff>
    </xdr:from>
    <xdr:to>
      <xdr:col>112</xdr:col>
      <xdr:colOff>38100</xdr:colOff>
      <xdr:row>86</xdr:row>
      <xdr:rowOff>508</xdr:rowOff>
    </xdr:to>
    <xdr:sp macro="" textlink="">
      <xdr:nvSpPr>
        <xdr:cNvPr id="723" name="楕円 722"/>
        <xdr:cNvSpPr/>
      </xdr:nvSpPr>
      <xdr:spPr>
        <a:xfrm>
          <a:off x="21272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116587</xdr:rowOff>
    </xdr:from>
    <xdr:to>
      <xdr:col>116</xdr:col>
      <xdr:colOff>63500</xdr:colOff>
      <xdr:row>85</xdr:row>
      <xdr:rowOff>121158</xdr:rowOff>
    </xdr:to>
    <xdr:cxnSp macro="">
      <xdr:nvCxnSpPr>
        <xdr:cNvPr id="724" name="直線コネクタ 723"/>
        <xdr:cNvCxnSpPr/>
      </xdr:nvCxnSpPr>
      <xdr:spPr>
        <a:xfrm flipV="1">
          <a:off x="21323300" y="146898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72644</xdr:rowOff>
    </xdr:from>
    <xdr:to>
      <xdr:col>107</xdr:col>
      <xdr:colOff>101600</xdr:colOff>
      <xdr:row>86</xdr:row>
      <xdr:rowOff>2794</xdr:rowOff>
    </xdr:to>
    <xdr:sp macro="" textlink="">
      <xdr:nvSpPr>
        <xdr:cNvPr id="725" name="楕円 724"/>
        <xdr:cNvSpPr/>
      </xdr:nvSpPr>
      <xdr:spPr>
        <a:xfrm>
          <a:off x="203835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121158</xdr:rowOff>
    </xdr:from>
    <xdr:to>
      <xdr:col>111</xdr:col>
      <xdr:colOff>177800</xdr:colOff>
      <xdr:row>85</xdr:row>
      <xdr:rowOff>123444</xdr:rowOff>
    </xdr:to>
    <xdr:cxnSp macro="">
      <xdr:nvCxnSpPr>
        <xdr:cNvPr id="726" name="直線コネクタ 725"/>
        <xdr:cNvCxnSpPr/>
      </xdr:nvCxnSpPr>
      <xdr:spPr>
        <a:xfrm flipV="1">
          <a:off x="20434300" y="14694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73406</xdr:rowOff>
    </xdr:from>
    <xdr:to>
      <xdr:col>102</xdr:col>
      <xdr:colOff>165100</xdr:colOff>
      <xdr:row>86</xdr:row>
      <xdr:rowOff>3556</xdr:rowOff>
    </xdr:to>
    <xdr:sp macro="" textlink="">
      <xdr:nvSpPr>
        <xdr:cNvPr id="727" name="楕円 726"/>
        <xdr:cNvSpPr/>
      </xdr:nvSpPr>
      <xdr:spPr>
        <a:xfrm>
          <a:off x="19494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123444</xdr:rowOff>
    </xdr:from>
    <xdr:to>
      <xdr:col>107</xdr:col>
      <xdr:colOff>50800</xdr:colOff>
      <xdr:row>85</xdr:row>
      <xdr:rowOff>124206</xdr:rowOff>
    </xdr:to>
    <xdr:cxnSp macro="">
      <xdr:nvCxnSpPr>
        <xdr:cNvPr id="728" name="直線コネクタ 727"/>
        <xdr:cNvCxnSpPr/>
      </xdr:nvCxnSpPr>
      <xdr:spPr>
        <a:xfrm flipV="1">
          <a:off x="19545300" y="146966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29" name="楕円 728"/>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124206</xdr:rowOff>
    </xdr:from>
    <xdr:to>
      <xdr:col>102</xdr:col>
      <xdr:colOff>114300</xdr:colOff>
      <xdr:row>85</xdr:row>
      <xdr:rowOff>127254</xdr:rowOff>
    </xdr:to>
    <xdr:cxnSp macro="">
      <xdr:nvCxnSpPr>
        <xdr:cNvPr id="730" name="直線コネクタ 729"/>
        <xdr:cNvCxnSpPr/>
      </xdr:nvCxnSpPr>
      <xdr:spPr>
        <a:xfrm flipV="1">
          <a:off x="18656300" y="146974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731"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732" name="n_2aveValue【消防施設】&#10;一人当たり面積"/>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33"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4"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163085</xdr:rowOff>
    </xdr:from>
    <xdr:ext cx="469744" cy="259045"/>
    <xdr:sp macro="" textlink="">
      <xdr:nvSpPr>
        <xdr:cNvPr id="735" name="n_1mainValue【消防施設】&#10;一人当たり面積"/>
        <xdr:cNvSpPr txBox="1"/>
      </xdr:nvSpPr>
      <xdr:spPr>
        <a:xfrm>
          <a:off x="210757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165371</xdr:rowOff>
    </xdr:from>
    <xdr:ext cx="469744" cy="259045"/>
    <xdr:sp macro="" textlink="">
      <xdr:nvSpPr>
        <xdr:cNvPr id="736" name="n_2mainValue【消防施設】&#10;一人当たり面積"/>
        <xdr:cNvSpPr txBox="1"/>
      </xdr:nvSpPr>
      <xdr:spPr>
        <a:xfrm>
          <a:off x="201994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166133</xdr:rowOff>
    </xdr:from>
    <xdr:ext cx="469744" cy="259045"/>
    <xdr:sp macro="" textlink="">
      <xdr:nvSpPr>
        <xdr:cNvPr id="737" name="n_3mainValue【消防施設】&#10;一人当たり面積"/>
        <xdr:cNvSpPr txBox="1"/>
      </xdr:nvSpPr>
      <xdr:spPr>
        <a:xfrm>
          <a:off x="19310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738" name="n_4mainValue【消防施設】&#10;一人当たり面積"/>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4" name="直線コネクタ 763"/>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7"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8" name="直線コネクタ 767"/>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69"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70" name="フローチャート: 判断 769"/>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1" name="フローチャート: 判断 770"/>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2" name="フローチャート: 判断 771"/>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3" name="フローチャート: 判断 77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4" name="フローチャート: 判断 773"/>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80" name="楕円 779"/>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781" name="【庁舎】&#10;有形固定資産減価償却率該当値テキスト"/>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782" name="楕円 781"/>
        <xdr:cNvSpPr/>
      </xdr:nvSpPr>
      <xdr:spPr>
        <a:xfrm>
          <a:off x="15430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48442</xdr:rowOff>
    </xdr:to>
    <xdr:cxnSp macro="">
      <xdr:nvCxnSpPr>
        <xdr:cNvPr id="783" name="直線コネクタ 782"/>
        <xdr:cNvCxnSpPr/>
      </xdr:nvCxnSpPr>
      <xdr:spPr>
        <a:xfrm flipV="1">
          <a:off x="15481300" y="1785474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784" name="楕円 783"/>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48442</xdr:rowOff>
    </xdr:to>
    <xdr:cxnSp macro="">
      <xdr:nvCxnSpPr>
        <xdr:cNvPr id="785" name="直線コネクタ 784"/>
        <xdr:cNvCxnSpPr/>
      </xdr:nvCxnSpPr>
      <xdr:spPr>
        <a:xfrm>
          <a:off x="14592300" y="178416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786" name="楕円 785"/>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72934</xdr:rowOff>
    </xdr:to>
    <xdr:cxnSp macro="">
      <xdr:nvCxnSpPr>
        <xdr:cNvPr id="787" name="直線コネクタ 786"/>
        <xdr:cNvCxnSpPr/>
      </xdr:nvCxnSpPr>
      <xdr:spPr>
        <a:xfrm flipV="1">
          <a:off x="13703300" y="178416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788" name="楕円 787"/>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72934</xdr:rowOff>
    </xdr:to>
    <xdr:cxnSp macro="">
      <xdr:nvCxnSpPr>
        <xdr:cNvPr id="789" name="直線コネクタ 788"/>
        <xdr:cNvCxnSpPr/>
      </xdr:nvCxnSpPr>
      <xdr:spPr>
        <a:xfrm>
          <a:off x="12814300" y="1787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90"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91"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92"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93" name="n_4aveValue【庁舎】&#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115769</xdr:rowOff>
    </xdr:from>
    <xdr:ext cx="405111" cy="259045"/>
    <xdr:sp macro="" textlink="">
      <xdr:nvSpPr>
        <xdr:cNvPr id="794" name="n_1mainValue【庁舎】&#10;有形固定資産減価償却率"/>
        <xdr:cNvSpPr txBox="1"/>
      </xdr:nvSpPr>
      <xdr:spPr>
        <a:xfrm>
          <a:off x="15266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795" name="n_2mainValue【庁舎】&#10;有形固定資産減価償却率"/>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796" name="n_3mainValue【庁舎】&#10;有形固定資産減価償却率"/>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97" name="n_4mainValue【庁舎】&#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1" name="直線コネクタ 820"/>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2"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3" name="直線コネクタ 822"/>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4"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5" name="直線コネクタ 824"/>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6"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7" name="フローチャート: 判断 826"/>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8" name="フローチャート: 判断 827"/>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9" name="フローチャート: 判断 828"/>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30" name="フローチャート: 判断 829"/>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1" name="フローチャート: 判断 830"/>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37" name="楕円 836"/>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838" name="【庁舎】&#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9779</xdr:rowOff>
    </xdr:from>
    <xdr:to>
      <xdr:col>112</xdr:col>
      <xdr:colOff>38100</xdr:colOff>
      <xdr:row>107</xdr:row>
      <xdr:rowOff>111379</xdr:rowOff>
    </xdr:to>
    <xdr:sp macro="" textlink="">
      <xdr:nvSpPr>
        <xdr:cNvPr id="839" name="楕円 838"/>
        <xdr:cNvSpPr/>
      </xdr:nvSpPr>
      <xdr:spPr>
        <a:xfrm>
          <a:off x="212725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60579</xdr:rowOff>
    </xdr:to>
    <xdr:cxnSp macro="">
      <xdr:nvCxnSpPr>
        <xdr:cNvPr id="840" name="直線コネクタ 839"/>
        <xdr:cNvCxnSpPr/>
      </xdr:nvCxnSpPr>
      <xdr:spPr>
        <a:xfrm flipV="1">
          <a:off x="21323300" y="18398489"/>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xdr:rowOff>
    </xdr:from>
    <xdr:to>
      <xdr:col>107</xdr:col>
      <xdr:colOff>101600</xdr:colOff>
      <xdr:row>107</xdr:row>
      <xdr:rowOff>114427</xdr:rowOff>
    </xdr:to>
    <xdr:sp macro="" textlink="">
      <xdr:nvSpPr>
        <xdr:cNvPr id="841" name="楕円 840"/>
        <xdr:cNvSpPr/>
      </xdr:nvSpPr>
      <xdr:spPr>
        <a:xfrm>
          <a:off x="20383500" y="183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60579</xdr:rowOff>
    </xdr:from>
    <xdr:to>
      <xdr:col>111</xdr:col>
      <xdr:colOff>177800</xdr:colOff>
      <xdr:row>107</xdr:row>
      <xdr:rowOff>63627</xdr:rowOff>
    </xdr:to>
    <xdr:cxnSp macro="">
      <xdr:nvCxnSpPr>
        <xdr:cNvPr id="842" name="直線コネクタ 841"/>
        <xdr:cNvCxnSpPr/>
      </xdr:nvCxnSpPr>
      <xdr:spPr>
        <a:xfrm flipV="1">
          <a:off x="20434300" y="1840572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xdr:rowOff>
    </xdr:from>
    <xdr:to>
      <xdr:col>102</xdr:col>
      <xdr:colOff>165100</xdr:colOff>
      <xdr:row>107</xdr:row>
      <xdr:rowOff>117475</xdr:rowOff>
    </xdr:to>
    <xdr:sp macro="" textlink="">
      <xdr:nvSpPr>
        <xdr:cNvPr id="843" name="楕円 842"/>
        <xdr:cNvSpPr/>
      </xdr:nvSpPr>
      <xdr:spPr>
        <a:xfrm>
          <a:off x="19494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63627</xdr:rowOff>
    </xdr:from>
    <xdr:to>
      <xdr:col>107</xdr:col>
      <xdr:colOff>50800</xdr:colOff>
      <xdr:row>107</xdr:row>
      <xdr:rowOff>66675</xdr:rowOff>
    </xdr:to>
    <xdr:cxnSp macro="">
      <xdr:nvCxnSpPr>
        <xdr:cNvPr id="844" name="直線コネクタ 843"/>
        <xdr:cNvCxnSpPr/>
      </xdr:nvCxnSpPr>
      <xdr:spPr>
        <a:xfrm flipV="1">
          <a:off x="19545300" y="1840877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20447</xdr:rowOff>
    </xdr:from>
    <xdr:to>
      <xdr:col>98</xdr:col>
      <xdr:colOff>38100</xdr:colOff>
      <xdr:row>107</xdr:row>
      <xdr:rowOff>122047</xdr:rowOff>
    </xdr:to>
    <xdr:sp macro="" textlink="">
      <xdr:nvSpPr>
        <xdr:cNvPr id="845" name="楕円 844"/>
        <xdr:cNvSpPr/>
      </xdr:nvSpPr>
      <xdr:spPr>
        <a:xfrm>
          <a:off x="18605500" y="183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66675</xdr:rowOff>
    </xdr:from>
    <xdr:to>
      <xdr:col>102</xdr:col>
      <xdr:colOff>114300</xdr:colOff>
      <xdr:row>107</xdr:row>
      <xdr:rowOff>71247</xdr:rowOff>
    </xdr:to>
    <xdr:cxnSp macro="">
      <xdr:nvCxnSpPr>
        <xdr:cNvPr id="846" name="直線コネクタ 845"/>
        <xdr:cNvCxnSpPr/>
      </xdr:nvCxnSpPr>
      <xdr:spPr>
        <a:xfrm flipV="1">
          <a:off x="18656300" y="184118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7"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48"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49"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50"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102506</xdr:rowOff>
    </xdr:from>
    <xdr:ext cx="469744" cy="259045"/>
    <xdr:sp macro="" textlink="">
      <xdr:nvSpPr>
        <xdr:cNvPr id="851" name="n_1mainValue【庁舎】&#10;一人当たり面積"/>
        <xdr:cNvSpPr txBox="1"/>
      </xdr:nvSpPr>
      <xdr:spPr>
        <a:xfrm>
          <a:off x="21075727" y="184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105554</xdr:rowOff>
    </xdr:from>
    <xdr:ext cx="469744" cy="259045"/>
    <xdr:sp macro="" textlink="">
      <xdr:nvSpPr>
        <xdr:cNvPr id="852" name="n_2mainValue【庁舎】&#10;一人当たり面積"/>
        <xdr:cNvSpPr txBox="1"/>
      </xdr:nvSpPr>
      <xdr:spPr>
        <a:xfrm>
          <a:off x="20199427" y="184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108602</xdr:rowOff>
    </xdr:from>
    <xdr:ext cx="469744" cy="259045"/>
    <xdr:sp macro="" textlink="">
      <xdr:nvSpPr>
        <xdr:cNvPr id="853" name="n_3mainValue【庁舎】&#10;一人当たり面積"/>
        <xdr:cNvSpPr txBox="1"/>
      </xdr:nvSpPr>
      <xdr:spPr>
        <a:xfrm>
          <a:off x="19310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113174</xdr:rowOff>
    </xdr:from>
    <xdr:ext cx="469744" cy="259045"/>
    <xdr:sp macro="" textlink="">
      <xdr:nvSpPr>
        <xdr:cNvPr id="854" name="n_4mainValue【庁舎】&#10;一人当たり面積"/>
        <xdr:cNvSpPr txBox="1"/>
      </xdr:nvSpPr>
      <xdr:spPr>
        <a:xfrm>
          <a:off x="18421427" y="184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体育館・プールの有形固定資産減価償却率が高い水準にあり、老朽化が進んでいることから、令和２年３月に教育施設長寿命化計画を策定し、計画に沿ったなかで必要な改修、施設の維持管理を進めていきます。</a:t>
          </a:r>
        </a:p>
        <a:p>
          <a:r>
            <a:rPr kumimoji="1" lang="ja-JP" altLang="en-US" sz="1300">
              <a:latin typeface="ＭＳ Ｐゴシック" panose="020B0600070205080204" pitchFamily="50" charset="-128"/>
              <a:ea typeface="ＭＳ Ｐゴシック" panose="020B0600070205080204" pitchFamily="50" charset="-128"/>
            </a:rPr>
            <a:t>また、図書館は平成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年度に新施設が完成したことで、有形固定資産減価償却率が低くなっています。</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今後も公共施設等総合管理計画に基づき、財政状況を勘案しながら老朽化対策に取り組んでいきます。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FL001.town.oumu.hokkaido.jp\Redirect\0628\&#12487;&#12473;&#12463;&#12488;&#12483;&#12503;\&#12304;&#36001;&#25919;&#29366;&#27841;&#36039;&#26009;&#38598;&#12305;_015636_&#38596;&#27494;&#30010;_2021\&#12304;&#36001;&#25919;&#29366;&#27841;&#36039;&#26009;&#38598;&#12305;_015636_&#38596;&#2749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64.900000000000006</v>
          </cell>
          <cell r="BQ53"/>
          <cell r="BR53"/>
          <cell r="BS53"/>
          <cell r="BT53"/>
          <cell r="BU53"/>
          <cell r="BV53"/>
          <cell r="BW53"/>
          <cell r="BX53">
            <v>65.900000000000006</v>
          </cell>
          <cell r="BY53"/>
          <cell r="BZ53"/>
          <cell r="CA53"/>
          <cell r="CB53"/>
          <cell r="CC53"/>
          <cell r="CD53"/>
          <cell r="CE53"/>
          <cell r="CF53">
            <v>66.900000000000006</v>
          </cell>
          <cell r="CG53"/>
          <cell r="CH53"/>
          <cell r="CI53"/>
          <cell r="CJ53"/>
          <cell r="CK53"/>
          <cell r="CL53"/>
          <cell r="CM53"/>
          <cell r="CN53">
            <v>68.599999999999994</v>
          </cell>
          <cell r="CO53"/>
          <cell r="CP53"/>
          <cell r="CQ53"/>
          <cell r="CR53"/>
          <cell r="CS53"/>
          <cell r="CT53"/>
          <cell r="CU53"/>
          <cell r="CV53">
            <v>70.099999999999994</v>
          </cell>
          <cell r="CW53"/>
          <cell r="CX53"/>
          <cell r="CY53"/>
          <cell r="CZ53"/>
          <cell r="DA53"/>
          <cell r="DB53"/>
          <cell r="DC53"/>
        </row>
        <row r="55">
          <cell r="AN55" t="str">
            <v>類似団体内平均値</v>
          </cell>
          <cell r="BP55">
            <v>0</v>
          </cell>
          <cell r="BQ55"/>
          <cell r="BR55"/>
          <cell r="BS55"/>
          <cell r="BT55"/>
          <cell r="BU55"/>
          <cell r="BV55"/>
          <cell r="BW55"/>
          <cell r="BX55">
            <v>0</v>
          </cell>
          <cell r="BY55"/>
          <cell r="BZ55"/>
          <cell r="CA55"/>
          <cell r="CB55"/>
          <cell r="CC55"/>
          <cell r="CD55"/>
          <cell r="CE55"/>
          <cell r="CF55">
            <v>0</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v>57.7</v>
          </cell>
          <cell r="BQ57"/>
          <cell r="BR57"/>
          <cell r="BS57"/>
          <cell r="BT57"/>
          <cell r="BU57"/>
          <cell r="BV57"/>
          <cell r="BW57"/>
          <cell r="BX57">
            <v>59.3</v>
          </cell>
          <cell r="BY57"/>
          <cell r="BZ57"/>
          <cell r="CA57"/>
          <cell r="CB57"/>
          <cell r="CC57"/>
          <cell r="CD57"/>
          <cell r="CE57"/>
          <cell r="CF57">
            <v>60.4</v>
          </cell>
          <cell r="CG57"/>
          <cell r="CH57"/>
          <cell r="CI57"/>
          <cell r="CJ57"/>
          <cell r="CK57"/>
          <cell r="CL57"/>
          <cell r="CM57"/>
          <cell r="CN57">
            <v>61.1</v>
          </cell>
          <cell r="CO57"/>
          <cell r="CP57"/>
          <cell r="CQ57"/>
          <cell r="CR57"/>
          <cell r="CS57"/>
          <cell r="CT57"/>
          <cell r="CU57"/>
          <cell r="CV57">
            <v>62.3</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6.4</v>
          </cell>
          <cell r="BQ75"/>
          <cell r="BR75"/>
          <cell r="BS75"/>
          <cell r="BT75"/>
          <cell r="BU75"/>
          <cell r="BV75"/>
          <cell r="BW75"/>
          <cell r="BX75">
            <v>7.2</v>
          </cell>
          <cell r="BY75"/>
          <cell r="BZ75"/>
          <cell r="CA75"/>
          <cell r="CB75"/>
          <cell r="CC75"/>
          <cell r="CD75"/>
          <cell r="CE75"/>
          <cell r="CF75">
            <v>7.8</v>
          </cell>
          <cell r="CG75"/>
          <cell r="CH75"/>
          <cell r="CI75"/>
          <cell r="CJ75"/>
          <cell r="CK75"/>
          <cell r="CL75"/>
          <cell r="CM75"/>
          <cell r="CN75">
            <v>8.1999999999999993</v>
          </cell>
          <cell r="CO75"/>
          <cell r="CP75"/>
          <cell r="CQ75"/>
          <cell r="CR75"/>
          <cell r="CS75"/>
          <cell r="CT75"/>
          <cell r="CU75"/>
          <cell r="CV75">
            <v>8.1</v>
          </cell>
          <cell r="CW75"/>
          <cell r="CX75"/>
          <cell r="CY75"/>
          <cell r="CZ75"/>
          <cell r="DA75"/>
          <cell r="DB75"/>
          <cell r="DC75"/>
        </row>
        <row r="77">
          <cell r="AN77" t="str">
            <v>類似団体内平均値</v>
          </cell>
          <cell r="BP77">
            <v>0</v>
          </cell>
          <cell r="BQ77"/>
          <cell r="BR77"/>
          <cell r="BS77"/>
          <cell r="BT77"/>
          <cell r="BU77"/>
          <cell r="BV77"/>
          <cell r="BW77"/>
          <cell r="BX77">
            <v>0</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7.1</v>
          </cell>
          <cell r="BQ79"/>
          <cell r="BR79"/>
          <cell r="BS79"/>
          <cell r="BT79"/>
          <cell r="BU79"/>
          <cell r="BV79"/>
          <cell r="BW79"/>
          <cell r="BX79">
            <v>7.1</v>
          </cell>
          <cell r="BY79"/>
          <cell r="BZ79"/>
          <cell r="CA79"/>
          <cell r="CB79"/>
          <cell r="CC79"/>
          <cell r="CD79"/>
          <cell r="CE79"/>
          <cell r="CF79">
            <v>7.3</v>
          </cell>
          <cell r="CG79"/>
          <cell r="CH79"/>
          <cell r="CI79"/>
          <cell r="CJ79"/>
          <cell r="CK79"/>
          <cell r="CL79"/>
          <cell r="CM79"/>
          <cell r="CN79">
            <v>7.4</v>
          </cell>
          <cell r="CO79"/>
          <cell r="CP79"/>
          <cell r="CQ79"/>
          <cell r="CR79"/>
          <cell r="CS79"/>
          <cell r="CT79"/>
          <cell r="CU79"/>
          <cell r="CV79">
            <v>7.5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O56"/>
  <sheetViews>
    <sheetView showGridLines="0" zoomScale="80" zoomScaleNormal="80" workbookViewId="0">
      <selection activeCell="O2" sqref="O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7316471</v>
      </c>
      <c r="BO4" s="488"/>
      <c r="BP4" s="488"/>
      <c r="BQ4" s="488"/>
      <c r="BR4" s="488"/>
      <c r="BS4" s="488"/>
      <c r="BT4" s="488"/>
      <c r="BU4" s="489"/>
      <c r="BV4" s="487">
        <v>6819583</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9.6999999999999993</v>
      </c>
      <c r="CU4" s="628"/>
      <c r="CV4" s="628"/>
      <c r="CW4" s="628"/>
      <c r="CX4" s="628"/>
      <c r="CY4" s="628"/>
      <c r="CZ4" s="628"/>
      <c r="DA4" s="629"/>
      <c r="DB4" s="627">
        <v>5.7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6773913</v>
      </c>
      <c r="BO5" s="459"/>
      <c r="BP5" s="459"/>
      <c r="BQ5" s="459"/>
      <c r="BR5" s="459"/>
      <c r="BS5" s="459"/>
      <c r="BT5" s="459"/>
      <c r="BU5" s="460"/>
      <c r="BV5" s="458">
        <v>6521870</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73</v>
      </c>
      <c r="CU5" s="456"/>
      <c r="CV5" s="456"/>
      <c r="CW5" s="456"/>
      <c r="CX5" s="456"/>
      <c r="CY5" s="456"/>
      <c r="CZ5" s="456"/>
      <c r="DA5" s="457"/>
      <c r="DB5" s="455">
        <v>75.2</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542558</v>
      </c>
      <c r="BO6" s="459"/>
      <c r="BP6" s="459"/>
      <c r="BQ6" s="459"/>
      <c r="BR6" s="459"/>
      <c r="BS6" s="459"/>
      <c r="BT6" s="459"/>
      <c r="BU6" s="460"/>
      <c r="BV6" s="458">
        <v>297713</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75.3</v>
      </c>
      <c r="CU6" s="602"/>
      <c r="CV6" s="602"/>
      <c r="CW6" s="602"/>
      <c r="CX6" s="602"/>
      <c r="CY6" s="602"/>
      <c r="CZ6" s="602"/>
      <c r="DA6" s="603"/>
      <c r="DB6" s="601">
        <v>77.3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162794</v>
      </c>
      <c r="BO7" s="459"/>
      <c r="BP7" s="459"/>
      <c r="BQ7" s="459"/>
      <c r="BR7" s="459"/>
      <c r="BS7" s="459"/>
      <c r="BT7" s="459"/>
      <c r="BU7" s="460"/>
      <c r="BV7" s="458">
        <v>86574</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3917230</v>
      </c>
      <c r="CU7" s="459"/>
      <c r="CV7" s="459"/>
      <c r="CW7" s="459"/>
      <c r="CX7" s="459"/>
      <c r="CY7" s="459"/>
      <c r="CZ7" s="459"/>
      <c r="DA7" s="460"/>
      <c r="DB7" s="458">
        <v>3694520</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93</v>
      </c>
      <c r="AV8" s="517"/>
      <c r="AW8" s="517"/>
      <c r="AX8" s="517"/>
      <c r="AY8" s="472" t="s">
        <v>107</v>
      </c>
      <c r="AZ8" s="473"/>
      <c r="BA8" s="473"/>
      <c r="BB8" s="473"/>
      <c r="BC8" s="473"/>
      <c r="BD8" s="473"/>
      <c r="BE8" s="473"/>
      <c r="BF8" s="473"/>
      <c r="BG8" s="473"/>
      <c r="BH8" s="473"/>
      <c r="BI8" s="473"/>
      <c r="BJ8" s="473"/>
      <c r="BK8" s="473"/>
      <c r="BL8" s="473"/>
      <c r="BM8" s="474"/>
      <c r="BN8" s="458">
        <v>379764</v>
      </c>
      <c r="BO8" s="459"/>
      <c r="BP8" s="459"/>
      <c r="BQ8" s="459"/>
      <c r="BR8" s="459"/>
      <c r="BS8" s="459"/>
      <c r="BT8" s="459"/>
      <c r="BU8" s="460"/>
      <c r="BV8" s="458">
        <v>211139</v>
      </c>
      <c r="BW8" s="459"/>
      <c r="BX8" s="459"/>
      <c r="BY8" s="459"/>
      <c r="BZ8" s="459"/>
      <c r="CA8" s="459"/>
      <c r="CB8" s="459"/>
      <c r="CC8" s="460"/>
      <c r="CD8" s="498" t="s">
        <v>108</v>
      </c>
      <c r="CE8" s="418"/>
      <c r="CF8" s="418"/>
      <c r="CG8" s="418"/>
      <c r="CH8" s="418"/>
      <c r="CI8" s="418"/>
      <c r="CJ8" s="418"/>
      <c r="CK8" s="418"/>
      <c r="CL8" s="418"/>
      <c r="CM8" s="418"/>
      <c r="CN8" s="418"/>
      <c r="CO8" s="418"/>
      <c r="CP8" s="418"/>
      <c r="CQ8" s="418"/>
      <c r="CR8" s="418"/>
      <c r="CS8" s="499"/>
      <c r="CT8" s="561">
        <v>0.2</v>
      </c>
      <c r="CU8" s="562"/>
      <c r="CV8" s="562"/>
      <c r="CW8" s="562"/>
      <c r="CX8" s="562"/>
      <c r="CY8" s="562"/>
      <c r="CZ8" s="562"/>
      <c r="DA8" s="563"/>
      <c r="DB8" s="561">
        <v>0.2</v>
      </c>
      <c r="DC8" s="562"/>
      <c r="DD8" s="562"/>
      <c r="DE8" s="562"/>
      <c r="DF8" s="562"/>
      <c r="DG8" s="562"/>
      <c r="DH8" s="562"/>
      <c r="DI8" s="563"/>
    </row>
    <row r="9" spans="1:119" ht="18.75" customHeight="1" thickBot="1" x14ac:dyDescent="0.2">
      <c r="A9" s="178"/>
      <c r="B9" s="590" t="s">
        <v>109</v>
      </c>
      <c r="C9" s="591"/>
      <c r="D9" s="591"/>
      <c r="E9" s="591"/>
      <c r="F9" s="591"/>
      <c r="G9" s="591"/>
      <c r="H9" s="591"/>
      <c r="I9" s="591"/>
      <c r="J9" s="591"/>
      <c r="K9" s="509"/>
      <c r="L9" s="592" t="s">
        <v>110</v>
      </c>
      <c r="M9" s="593"/>
      <c r="N9" s="593"/>
      <c r="O9" s="593"/>
      <c r="P9" s="593"/>
      <c r="Q9" s="594"/>
      <c r="R9" s="595">
        <v>4199</v>
      </c>
      <c r="S9" s="596"/>
      <c r="T9" s="596"/>
      <c r="U9" s="596"/>
      <c r="V9" s="597"/>
      <c r="W9" s="527" t="s">
        <v>111</v>
      </c>
      <c r="X9" s="528"/>
      <c r="Y9" s="528"/>
      <c r="Z9" s="528"/>
      <c r="AA9" s="528"/>
      <c r="AB9" s="528"/>
      <c r="AC9" s="528"/>
      <c r="AD9" s="528"/>
      <c r="AE9" s="528"/>
      <c r="AF9" s="528"/>
      <c r="AG9" s="528"/>
      <c r="AH9" s="528"/>
      <c r="AI9" s="528"/>
      <c r="AJ9" s="528"/>
      <c r="AK9" s="528"/>
      <c r="AL9" s="598"/>
      <c r="AM9" s="515" t="s">
        <v>112</v>
      </c>
      <c r="AN9" s="415"/>
      <c r="AO9" s="415"/>
      <c r="AP9" s="415"/>
      <c r="AQ9" s="415"/>
      <c r="AR9" s="415"/>
      <c r="AS9" s="415"/>
      <c r="AT9" s="416"/>
      <c r="AU9" s="516" t="s">
        <v>93</v>
      </c>
      <c r="AV9" s="517"/>
      <c r="AW9" s="517"/>
      <c r="AX9" s="517"/>
      <c r="AY9" s="472" t="s">
        <v>113</v>
      </c>
      <c r="AZ9" s="473"/>
      <c r="BA9" s="473"/>
      <c r="BB9" s="473"/>
      <c r="BC9" s="473"/>
      <c r="BD9" s="473"/>
      <c r="BE9" s="473"/>
      <c r="BF9" s="473"/>
      <c r="BG9" s="473"/>
      <c r="BH9" s="473"/>
      <c r="BI9" s="473"/>
      <c r="BJ9" s="473"/>
      <c r="BK9" s="473"/>
      <c r="BL9" s="473"/>
      <c r="BM9" s="474"/>
      <c r="BN9" s="458">
        <v>168625</v>
      </c>
      <c r="BO9" s="459"/>
      <c r="BP9" s="459"/>
      <c r="BQ9" s="459"/>
      <c r="BR9" s="459"/>
      <c r="BS9" s="459"/>
      <c r="BT9" s="459"/>
      <c r="BU9" s="460"/>
      <c r="BV9" s="458">
        <v>-63220</v>
      </c>
      <c r="BW9" s="459"/>
      <c r="BX9" s="459"/>
      <c r="BY9" s="459"/>
      <c r="BZ9" s="459"/>
      <c r="CA9" s="459"/>
      <c r="CB9" s="459"/>
      <c r="CC9" s="460"/>
      <c r="CD9" s="498" t="s">
        <v>114</v>
      </c>
      <c r="CE9" s="418"/>
      <c r="CF9" s="418"/>
      <c r="CG9" s="418"/>
      <c r="CH9" s="418"/>
      <c r="CI9" s="418"/>
      <c r="CJ9" s="418"/>
      <c r="CK9" s="418"/>
      <c r="CL9" s="418"/>
      <c r="CM9" s="418"/>
      <c r="CN9" s="418"/>
      <c r="CO9" s="418"/>
      <c r="CP9" s="418"/>
      <c r="CQ9" s="418"/>
      <c r="CR9" s="418"/>
      <c r="CS9" s="499"/>
      <c r="CT9" s="455">
        <v>12.7</v>
      </c>
      <c r="CU9" s="456"/>
      <c r="CV9" s="456"/>
      <c r="CW9" s="456"/>
      <c r="CX9" s="456"/>
      <c r="CY9" s="456"/>
      <c r="CZ9" s="456"/>
      <c r="DA9" s="457"/>
      <c r="DB9" s="455">
        <v>13.2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115</v>
      </c>
      <c r="M10" s="415"/>
      <c r="N10" s="415"/>
      <c r="O10" s="415"/>
      <c r="P10" s="415"/>
      <c r="Q10" s="416"/>
      <c r="R10" s="411">
        <v>4525</v>
      </c>
      <c r="S10" s="412"/>
      <c r="T10" s="412"/>
      <c r="U10" s="412"/>
      <c r="V10" s="471"/>
      <c r="W10" s="599"/>
      <c r="X10" s="409"/>
      <c r="Y10" s="409"/>
      <c r="Z10" s="409"/>
      <c r="AA10" s="409"/>
      <c r="AB10" s="409"/>
      <c r="AC10" s="409"/>
      <c r="AD10" s="409"/>
      <c r="AE10" s="409"/>
      <c r="AF10" s="409"/>
      <c r="AG10" s="409"/>
      <c r="AH10" s="409"/>
      <c r="AI10" s="409"/>
      <c r="AJ10" s="409"/>
      <c r="AK10" s="409"/>
      <c r="AL10" s="600"/>
      <c r="AM10" s="515" t="s">
        <v>116</v>
      </c>
      <c r="AN10" s="415"/>
      <c r="AO10" s="415"/>
      <c r="AP10" s="415"/>
      <c r="AQ10" s="415"/>
      <c r="AR10" s="415"/>
      <c r="AS10" s="415"/>
      <c r="AT10" s="416"/>
      <c r="AU10" s="516" t="s">
        <v>117</v>
      </c>
      <c r="AV10" s="517"/>
      <c r="AW10" s="517"/>
      <c r="AX10" s="517"/>
      <c r="AY10" s="472" t="s">
        <v>118</v>
      </c>
      <c r="AZ10" s="473"/>
      <c r="BA10" s="473"/>
      <c r="BB10" s="473"/>
      <c r="BC10" s="473"/>
      <c r="BD10" s="473"/>
      <c r="BE10" s="473"/>
      <c r="BF10" s="473"/>
      <c r="BG10" s="473"/>
      <c r="BH10" s="473"/>
      <c r="BI10" s="473"/>
      <c r="BJ10" s="473"/>
      <c r="BK10" s="473"/>
      <c r="BL10" s="473"/>
      <c r="BM10" s="474"/>
      <c r="BN10" s="458">
        <v>201520</v>
      </c>
      <c r="BO10" s="459"/>
      <c r="BP10" s="459"/>
      <c r="BQ10" s="459"/>
      <c r="BR10" s="459"/>
      <c r="BS10" s="459"/>
      <c r="BT10" s="459"/>
      <c r="BU10" s="460"/>
      <c r="BV10" s="458">
        <v>2892</v>
      </c>
      <c r="BW10" s="459"/>
      <c r="BX10" s="459"/>
      <c r="BY10" s="459"/>
      <c r="BZ10" s="459"/>
      <c r="CA10" s="459"/>
      <c r="CB10" s="459"/>
      <c r="CC10" s="460"/>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120</v>
      </c>
      <c r="M11" s="420"/>
      <c r="N11" s="420"/>
      <c r="O11" s="420"/>
      <c r="P11" s="420"/>
      <c r="Q11" s="421"/>
      <c r="R11" s="587" t="s">
        <v>121</v>
      </c>
      <c r="S11" s="588"/>
      <c r="T11" s="588"/>
      <c r="U11" s="588"/>
      <c r="V11" s="589"/>
      <c r="W11" s="599"/>
      <c r="X11" s="409"/>
      <c r="Y11" s="409"/>
      <c r="Z11" s="409"/>
      <c r="AA11" s="409"/>
      <c r="AB11" s="409"/>
      <c r="AC11" s="409"/>
      <c r="AD11" s="409"/>
      <c r="AE11" s="409"/>
      <c r="AF11" s="409"/>
      <c r="AG11" s="409"/>
      <c r="AH11" s="409"/>
      <c r="AI11" s="409"/>
      <c r="AJ11" s="409"/>
      <c r="AK11" s="409"/>
      <c r="AL11" s="600"/>
      <c r="AM11" s="515" t="s">
        <v>122</v>
      </c>
      <c r="AN11" s="415"/>
      <c r="AO11" s="415"/>
      <c r="AP11" s="415"/>
      <c r="AQ11" s="415"/>
      <c r="AR11" s="415"/>
      <c r="AS11" s="415"/>
      <c r="AT11" s="416"/>
      <c r="AU11" s="516" t="s">
        <v>123</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126</v>
      </c>
      <c r="DC11" s="562"/>
      <c r="DD11" s="562"/>
      <c r="DE11" s="562"/>
      <c r="DF11" s="562"/>
      <c r="DG11" s="562"/>
      <c r="DH11" s="562"/>
      <c r="DI11" s="563"/>
    </row>
    <row r="12" spans="1:119" ht="18.75" customHeight="1" x14ac:dyDescent="0.15">
      <c r="A12" s="178"/>
      <c r="B12" s="564" t="s">
        <v>127</v>
      </c>
      <c r="C12" s="565"/>
      <c r="D12" s="565"/>
      <c r="E12" s="565"/>
      <c r="F12" s="565"/>
      <c r="G12" s="565"/>
      <c r="H12" s="565"/>
      <c r="I12" s="565"/>
      <c r="J12" s="565"/>
      <c r="K12" s="566"/>
      <c r="L12" s="573" t="s">
        <v>128</v>
      </c>
      <c r="M12" s="574"/>
      <c r="N12" s="574"/>
      <c r="O12" s="574"/>
      <c r="P12" s="574"/>
      <c r="Q12" s="575"/>
      <c r="R12" s="576">
        <v>4223</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93</v>
      </c>
      <c r="AV12" s="517"/>
      <c r="AW12" s="517"/>
      <c r="AX12" s="517"/>
      <c r="AY12" s="472" t="s">
        <v>132</v>
      </c>
      <c r="AZ12" s="473"/>
      <c r="BA12" s="473"/>
      <c r="BB12" s="473"/>
      <c r="BC12" s="473"/>
      <c r="BD12" s="473"/>
      <c r="BE12" s="473"/>
      <c r="BF12" s="473"/>
      <c r="BG12" s="473"/>
      <c r="BH12" s="473"/>
      <c r="BI12" s="473"/>
      <c r="BJ12" s="473"/>
      <c r="BK12" s="473"/>
      <c r="BL12" s="473"/>
      <c r="BM12" s="474"/>
      <c r="BN12" s="458">
        <v>350000</v>
      </c>
      <c r="BO12" s="459"/>
      <c r="BP12" s="459"/>
      <c r="BQ12" s="459"/>
      <c r="BR12" s="459"/>
      <c r="BS12" s="459"/>
      <c r="BT12" s="459"/>
      <c r="BU12" s="460"/>
      <c r="BV12" s="458">
        <v>300000</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134</v>
      </c>
      <c r="CU12" s="562"/>
      <c r="CV12" s="562"/>
      <c r="CW12" s="562"/>
      <c r="CX12" s="562"/>
      <c r="CY12" s="562"/>
      <c r="CZ12" s="562"/>
      <c r="DA12" s="563"/>
      <c r="DB12" s="561" t="s">
        <v>134</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135</v>
      </c>
      <c r="N13" s="543"/>
      <c r="O13" s="543"/>
      <c r="P13" s="543"/>
      <c r="Q13" s="544"/>
      <c r="R13" s="545">
        <v>4064</v>
      </c>
      <c r="S13" s="546"/>
      <c r="T13" s="546"/>
      <c r="U13" s="546"/>
      <c r="V13" s="547"/>
      <c r="W13" s="548" t="s">
        <v>136</v>
      </c>
      <c r="X13" s="444"/>
      <c r="Y13" s="444"/>
      <c r="Z13" s="444"/>
      <c r="AA13" s="444"/>
      <c r="AB13" s="445"/>
      <c r="AC13" s="411">
        <v>629</v>
      </c>
      <c r="AD13" s="412"/>
      <c r="AE13" s="412"/>
      <c r="AF13" s="412"/>
      <c r="AG13" s="413"/>
      <c r="AH13" s="411">
        <v>656</v>
      </c>
      <c r="AI13" s="412"/>
      <c r="AJ13" s="412"/>
      <c r="AK13" s="412"/>
      <c r="AL13" s="471"/>
      <c r="AM13" s="515" t="s">
        <v>137</v>
      </c>
      <c r="AN13" s="415"/>
      <c r="AO13" s="415"/>
      <c r="AP13" s="415"/>
      <c r="AQ13" s="415"/>
      <c r="AR13" s="415"/>
      <c r="AS13" s="415"/>
      <c r="AT13" s="416"/>
      <c r="AU13" s="516" t="s">
        <v>117</v>
      </c>
      <c r="AV13" s="517"/>
      <c r="AW13" s="517"/>
      <c r="AX13" s="517"/>
      <c r="AY13" s="472" t="s">
        <v>138</v>
      </c>
      <c r="AZ13" s="473"/>
      <c r="BA13" s="473"/>
      <c r="BB13" s="473"/>
      <c r="BC13" s="473"/>
      <c r="BD13" s="473"/>
      <c r="BE13" s="473"/>
      <c r="BF13" s="473"/>
      <c r="BG13" s="473"/>
      <c r="BH13" s="473"/>
      <c r="BI13" s="473"/>
      <c r="BJ13" s="473"/>
      <c r="BK13" s="473"/>
      <c r="BL13" s="473"/>
      <c r="BM13" s="474"/>
      <c r="BN13" s="458">
        <v>20145</v>
      </c>
      <c r="BO13" s="459"/>
      <c r="BP13" s="459"/>
      <c r="BQ13" s="459"/>
      <c r="BR13" s="459"/>
      <c r="BS13" s="459"/>
      <c r="BT13" s="459"/>
      <c r="BU13" s="460"/>
      <c r="BV13" s="458">
        <v>-360328</v>
      </c>
      <c r="BW13" s="459"/>
      <c r="BX13" s="459"/>
      <c r="BY13" s="459"/>
      <c r="BZ13" s="459"/>
      <c r="CA13" s="459"/>
      <c r="CB13" s="459"/>
      <c r="CC13" s="460"/>
      <c r="CD13" s="498" t="s">
        <v>139</v>
      </c>
      <c r="CE13" s="418"/>
      <c r="CF13" s="418"/>
      <c r="CG13" s="418"/>
      <c r="CH13" s="418"/>
      <c r="CI13" s="418"/>
      <c r="CJ13" s="418"/>
      <c r="CK13" s="418"/>
      <c r="CL13" s="418"/>
      <c r="CM13" s="418"/>
      <c r="CN13" s="418"/>
      <c r="CO13" s="418"/>
      <c r="CP13" s="418"/>
      <c r="CQ13" s="418"/>
      <c r="CR13" s="418"/>
      <c r="CS13" s="499"/>
      <c r="CT13" s="455">
        <v>8.1</v>
      </c>
      <c r="CU13" s="456"/>
      <c r="CV13" s="456"/>
      <c r="CW13" s="456"/>
      <c r="CX13" s="456"/>
      <c r="CY13" s="456"/>
      <c r="CZ13" s="456"/>
      <c r="DA13" s="457"/>
      <c r="DB13" s="455">
        <v>8.1999999999999993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140</v>
      </c>
      <c r="M14" s="585"/>
      <c r="N14" s="585"/>
      <c r="O14" s="585"/>
      <c r="P14" s="585"/>
      <c r="Q14" s="586"/>
      <c r="R14" s="545">
        <v>4339</v>
      </c>
      <c r="S14" s="546"/>
      <c r="T14" s="546"/>
      <c r="U14" s="546"/>
      <c r="V14" s="547"/>
      <c r="W14" s="549"/>
      <c r="X14" s="447"/>
      <c r="Y14" s="447"/>
      <c r="Z14" s="447"/>
      <c r="AA14" s="447"/>
      <c r="AB14" s="448"/>
      <c r="AC14" s="538">
        <v>26</v>
      </c>
      <c r="AD14" s="539"/>
      <c r="AE14" s="539"/>
      <c r="AF14" s="539"/>
      <c r="AG14" s="540"/>
      <c r="AH14" s="538">
        <v>26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141</v>
      </c>
      <c r="CE14" s="496"/>
      <c r="CF14" s="496"/>
      <c r="CG14" s="496"/>
      <c r="CH14" s="496"/>
      <c r="CI14" s="496"/>
      <c r="CJ14" s="496"/>
      <c r="CK14" s="496"/>
      <c r="CL14" s="496"/>
      <c r="CM14" s="496"/>
      <c r="CN14" s="496"/>
      <c r="CO14" s="496"/>
      <c r="CP14" s="496"/>
      <c r="CQ14" s="496"/>
      <c r="CR14" s="496"/>
      <c r="CS14" s="497"/>
      <c r="CT14" s="555" t="s">
        <v>126</v>
      </c>
      <c r="CU14" s="556"/>
      <c r="CV14" s="556"/>
      <c r="CW14" s="556"/>
      <c r="CX14" s="556"/>
      <c r="CY14" s="556"/>
      <c r="CZ14" s="556"/>
      <c r="DA14" s="557"/>
      <c r="DB14" s="555" t="s">
        <v>142</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135</v>
      </c>
      <c r="N15" s="543"/>
      <c r="O15" s="543"/>
      <c r="P15" s="543"/>
      <c r="Q15" s="544"/>
      <c r="R15" s="545">
        <v>4123</v>
      </c>
      <c r="S15" s="546"/>
      <c r="T15" s="546"/>
      <c r="U15" s="546"/>
      <c r="V15" s="547"/>
      <c r="W15" s="548" t="s">
        <v>143</v>
      </c>
      <c r="X15" s="444"/>
      <c r="Y15" s="444"/>
      <c r="Z15" s="444"/>
      <c r="AA15" s="444"/>
      <c r="AB15" s="445"/>
      <c r="AC15" s="411">
        <v>733</v>
      </c>
      <c r="AD15" s="412"/>
      <c r="AE15" s="412"/>
      <c r="AF15" s="412"/>
      <c r="AG15" s="413"/>
      <c r="AH15" s="411">
        <v>782</v>
      </c>
      <c r="AI15" s="412"/>
      <c r="AJ15" s="412"/>
      <c r="AK15" s="412"/>
      <c r="AL15" s="471"/>
      <c r="AM15" s="515"/>
      <c r="AN15" s="415"/>
      <c r="AO15" s="415"/>
      <c r="AP15" s="415"/>
      <c r="AQ15" s="415"/>
      <c r="AR15" s="415"/>
      <c r="AS15" s="415"/>
      <c r="AT15" s="416"/>
      <c r="AU15" s="516"/>
      <c r="AV15" s="517"/>
      <c r="AW15" s="517"/>
      <c r="AX15" s="517"/>
      <c r="AY15" s="484" t="s">
        <v>144</v>
      </c>
      <c r="AZ15" s="485"/>
      <c r="BA15" s="485"/>
      <c r="BB15" s="485"/>
      <c r="BC15" s="485"/>
      <c r="BD15" s="485"/>
      <c r="BE15" s="485"/>
      <c r="BF15" s="485"/>
      <c r="BG15" s="485"/>
      <c r="BH15" s="485"/>
      <c r="BI15" s="485"/>
      <c r="BJ15" s="485"/>
      <c r="BK15" s="485"/>
      <c r="BL15" s="485"/>
      <c r="BM15" s="486"/>
      <c r="BN15" s="487">
        <v>673336</v>
      </c>
      <c r="BO15" s="488"/>
      <c r="BP15" s="488"/>
      <c r="BQ15" s="488"/>
      <c r="BR15" s="488"/>
      <c r="BS15" s="488"/>
      <c r="BT15" s="488"/>
      <c r="BU15" s="489"/>
      <c r="BV15" s="487">
        <v>674552</v>
      </c>
      <c r="BW15" s="488"/>
      <c r="BX15" s="488"/>
      <c r="BY15" s="488"/>
      <c r="BZ15" s="488"/>
      <c r="CA15" s="488"/>
      <c r="CB15" s="488"/>
      <c r="CC15" s="489"/>
      <c r="CD15" s="558" t="s">
        <v>145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146</v>
      </c>
      <c r="M16" s="533"/>
      <c r="N16" s="533"/>
      <c r="O16" s="533"/>
      <c r="P16" s="533"/>
      <c r="Q16" s="534"/>
      <c r="R16" s="535" t="s">
        <v>147</v>
      </c>
      <c r="S16" s="536"/>
      <c r="T16" s="536"/>
      <c r="U16" s="536"/>
      <c r="V16" s="537"/>
      <c r="W16" s="549"/>
      <c r="X16" s="447"/>
      <c r="Y16" s="447"/>
      <c r="Z16" s="447"/>
      <c r="AA16" s="447"/>
      <c r="AB16" s="448"/>
      <c r="AC16" s="538">
        <v>30.3</v>
      </c>
      <c r="AD16" s="539"/>
      <c r="AE16" s="539"/>
      <c r="AF16" s="539"/>
      <c r="AG16" s="540"/>
      <c r="AH16" s="538">
        <v>31</v>
      </c>
      <c r="AI16" s="539"/>
      <c r="AJ16" s="539"/>
      <c r="AK16" s="539"/>
      <c r="AL16" s="541"/>
      <c r="AM16" s="515"/>
      <c r="AN16" s="415"/>
      <c r="AO16" s="415"/>
      <c r="AP16" s="415"/>
      <c r="AQ16" s="415"/>
      <c r="AR16" s="415"/>
      <c r="AS16" s="415"/>
      <c r="AT16" s="416"/>
      <c r="AU16" s="516"/>
      <c r="AV16" s="517"/>
      <c r="AW16" s="517"/>
      <c r="AX16" s="517"/>
      <c r="AY16" s="472" t="s">
        <v>148</v>
      </c>
      <c r="AZ16" s="473"/>
      <c r="BA16" s="473"/>
      <c r="BB16" s="473"/>
      <c r="BC16" s="473"/>
      <c r="BD16" s="473"/>
      <c r="BE16" s="473"/>
      <c r="BF16" s="473"/>
      <c r="BG16" s="473"/>
      <c r="BH16" s="473"/>
      <c r="BI16" s="473"/>
      <c r="BJ16" s="473"/>
      <c r="BK16" s="473"/>
      <c r="BL16" s="473"/>
      <c r="BM16" s="474"/>
      <c r="BN16" s="458">
        <v>3626482</v>
      </c>
      <c r="BO16" s="459"/>
      <c r="BP16" s="459"/>
      <c r="BQ16" s="459"/>
      <c r="BR16" s="459"/>
      <c r="BS16" s="459"/>
      <c r="BT16" s="459"/>
      <c r="BU16" s="460"/>
      <c r="BV16" s="458">
        <v>3445791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149</v>
      </c>
      <c r="N17" s="552"/>
      <c r="O17" s="552"/>
      <c r="P17" s="552"/>
      <c r="Q17" s="553"/>
      <c r="R17" s="535" t="s">
        <v>150</v>
      </c>
      <c r="S17" s="536"/>
      <c r="T17" s="536"/>
      <c r="U17" s="536"/>
      <c r="V17" s="537"/>
      <c r="W17" s="548" t="s">
        <v>151</v>
      </c>
      <c r="X17" s="444"/>
      <c r="Y17" s="444"/>
      <c r="Z17" s="444"/>
      <c r="AA17" s="444"/>
      <c r="AB17" s="445"/>
      <c r="AC17" s="411">
        <v>1060</v>
      </c>
      <c r="AD17" s="412"/>
      <c r="AE17" s="412"/>
      <c r="AF17" s="412"/>
      <c r="AG17" s="413"/>
      <c r="AH17" s="411">
        <v>1081</v>
      </c>
      <c r="AI17" s="412"/>
      <c r="AJ17" s="412"/>
      <c r="AK17" s="412"/>
      <c r="AL17" s="471"/>
      <c r="AM17" s="515"/>
      <c r="AN17" s="415"/>
      <c r="AO17" s="415"/>
      <c r="AP17" s="415"/>
      <c r="AQ17" s="415"/>
      <c r="AR17" s="415"/>
      <c r="AS17" s="415"/>
      <c r="AT17" s="416"/>
      <c r="AU17" s="516"/>
      <c r="AV17" s="517"/>
      <c r="AW17" s="517"/>
      <c r="AX17" s="517"/>
      <c r="AY17" s="472" t="s">
        <v>152</v>
      </c>
      <c r="AZ17" s="473"/>
      <c r="BA17" s="473"/>
      <c r="BB17" s="473"/>
      <c r="BC17" s="473"/>
      <c r="BD17" s="473"/>
      <c r="BE17" s="473"/>
      <c r="BF17" s="473"/>
      <c r="BG17" s="473"/>
      <c r="BH17" s="473"/>
      <c r="BI17" s="473"/>
      <c r="BJ17" s="473"/>
      <c r="BK17" s="473"/>
      <c r="BL17" s="473"/>
      <c r="BM17" s="474"/>
      <c r="BN17" s="458">
        <v>840309</v>
      </c>
      <c r="BO17" s="459"/>
      <c r="BP17" s="459"/>
      <c r="BQ17" s="459"/>
      <c r="BR17" s="459"/>
      <c r="BS17" s="459"/>
      <c r="BT17" s="459"/>
      <c r="BU17" s="460"/>
      <c r="BV17" s="458">
        <v>824796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153</v>
      </c>
      <c r="C18" s="509"/>
      <c r="D18" s="509"/>
      <c r="E18" s="510"/>
      <c r="F18" s="510"/>
      <c r="G18" s="510"/>
      <c r="H18" s="510"/>
      <c r="I18" s="510"/>
      <c r="J18" s="510"/>
      <c r="K18" s="510"/>
      <c r="L18" s="511">
        <v>636.89</v>
      </c>
      <c r="M18" s="511"/>
      <c r="N18" s="511"/>
      <c r="O18" s="511"/>
      <c r="P18" s="511"/>
      <c r="Q18" s="511"/>
      <c r="R18" s="512"/>
      <c r="S18" s="512"/>
      <c r="T18" s="512"/>
      <c r="U18" s="512"/>
      <c r="V18" s="513"/>
      <c r="W18" s="529"/>
      <c r="X18" s="530"/>
      <c r="Y18" s="530"/>
      <c r="Z18" s="530"/>
      <c r="AA18" s="530"/>
      <c r="AB18" s="554"/>
      <c r="AC18" s="428">
        <v>43.8</v>
      </c>
      <c r="AD18" s="429"/>
      <c r="AE18" s="429"/>
      <c r="AF18" s="429"/>
      <c r="AG18" s="514"/>
      <c r="AH18" s="428">
        <v>42.9</v>
      </c>
      <c r="AI18" s="429"/>
      <c r="AJ18" s="429"/>
      <c r="AK18" s="429"/>
      <c r="AL18" s="430"/>
      <c r="AM18" s="515"/>
      <c r="AN18" s="415"/>
      <c r="AO18" s="415"/>
      <c r="AP18" s="415"/>
      <c r="AQ18" s="415"/>
      <c r="AR18" s="415"/>
      <c r="AS18" s="415"/>
      <c r="AT18" s="416"/>
      <c r="AU18" s="516"/>
      <c r="AV18" s="517"/>
      <c r="AW18" s="517"/>
      <c r="AX18" s="517"/>
      <c r="AY18" s="472" t="s">
        <v>154</v>
      </c>
      <c r="AZ18" s="473"/>
      <c r="BA18" s="473"/>
      <c r="BB18" s="473"/>
      <c r="BC18" s="473"/>
      <c r="BD18" s="473"/>
      <c r="BE18" s="473"/>
      <c r="BF18" s="473"/>
      <c r="BG18" s="473"/>
      <c r="BH18" s="473"/>
      <c r="BI18" s="473"/>
      <c r="BJ18" s="473"/>
      <c r="BK18" s="473"/>
      <c r="BL18" s="473"/>
      <c r="BM18" s="474"/>
      <c r="BN18" s="458">
        <v>2889782</v>
      </c>
      <c r="BO18" s="459"/>
      <c r="BP18" s="459"/>
      <c r="BQ18" s="459"/>
      <c r="BR18" s="459"/>
      <c r="BS18" s="459"/>
      <c r="BT18" s="459"/>
      <c r="BU18" s="460"/>
      <c r="BV18" s="458">
        <v>2820127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155</v>
      </c>
      <c r="C19" s="509"/>
      <c r="D19" s="509"/>
      <c r="E19" s="510"/>
      <c r="F19" s="510"/>
      <c r="G19" s="510"/>
      <c r="H19" s="510"/>
      <c r="I19" s="510"/>
      <c r="J19" s="510"/>
      <c r="K19" s="510"/>
      <c r="L19" s="518">
        <v>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156</v>
      </c>
      <c r="AZ19" s="473"/>
      <c r="BA19" s="473"/>
      <c r="BB19" s="473"/>
      <c r="BC19" s="473"/>
      <c r="BD19" s="473"/>
      <c r="BE19" s="473"/>
      <c r="BF19" s="473"/>
      <c r="BG19" s="473"/>
      <c r="BH19" s="473"/>
      <c r="BI19" s="473"/>
      <c r="BJ19" s="473"/>
      <c r="BK19" s="473"/>
      <c r="BL19" s="473"/>
      <c r="BM19" s="474"/>
      <c r="BN19" s="458">
        <v>4782091</v>
      </c>
      <c r="BO19" s="459"/>
      <c r="BP19" s="459"/>
      <c r="BQ19" s="459"/>
      <c r="BR19" s="459"/>
      <c r="BS19" s="459"/>
      <c r="BT19" s="459"/>
      <c r="BU19" s="460"/>
      <c r="BV19" s="458">
        <v>4502243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157</v>
      </c>
      <c r="C20" s="509"/>
      <c r="D20" s="509"/>
      <c r="E20" s="510"/>
      <c r="F20" s="510"/>
      <c r="G20" s="510"/>
      <c r="H20" s="510"/>
      <c r="I20" s="510"/>
      <c r="J20" s="510"/>
      <c r="K20" s="510"/>
      <c r="L20" s="518">
        <v>2052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5299412</v>
      </c>
      <c r="BO22" s="488"/>
      <c r="BP22" s="488"/>
      <c r="BQ22" s="488"/>
      <c r="BR22" s="488"/>
      <c r="BS22" s="488"/>
      <c r="BT22" s="488"/>
      <c r="BU22" s="489"/>
      <c r="BV22" s="487">
        <v>5304293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5021013</v>
      </c>
      <c r="BO23" s="459"/>
      <c r="BP23" s="459"/>
      <c r="BQ23" s="459"/>
      <c r="BR23" s="459"/>
      <c r="BS23" s="459"/>
      <c r="BT23" s="459"/>
      <c r="BU23" s="460"/>
      <c r="BV23" s="458">
        <v>5164584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167</v>
      </c>
      <c r="F24" s="415"/>
      <c r="G24" s="415"/>
      <c r="H24" s="415"/>
      <c r="I24" s="415"/>
      <c r="J24" s="415"/>
      <c r="K24" s="416"/>
      <c r="L24" s="411">
        <v>1</v>
      </c>
      <c r="M24" s="412"/>
      <c r="N24" s="412"/>
      <c r="O24" s="412"/>
      <c r="P24" s="413"/>
      <c r="Q24" s="411">
        <v>7860</v>
      </c>
      <c r="R24" s="412"/>
      <c r="S24" s="412"/>
      <c r="T24" s="412"/>
      <c r="U24" s="412"/>
      <c r="V24" s="413"/>
      <c r="W24" s="501"/>
      <c r="X24" s="438"/>
      <c r="Y24" s="439"/>
      <c r="Z24" s="414" t="s">
        <v>168</v>
      </c>
      <c r="AA24" s="415"/>
      <c r="AB24" s="415"/>
      <c r="AC24" s="415"/>
      <c r="AD24" s="415"/>
      <c r="AE24" s="415"/>
      <c r="AF24" s="415"/>
      <c r="AG24" s="416"/>
      <c r="AH24" s="411">
        <v>97</v>
      </c>
      <c r="AI24" s="412"/>
      <c r="AJ24" s="412"/>
      <c r="AK24" s="412"/>
      <c r="AL24" s="413"/>
      <c r="AM24" s="411">
        <v>284113</v>
      </c>
      <c r="AN24" s="412"/>
      <c r="AO24" s="412"/>
      <c r="AP24" s="412"/>
      <c r="AQ24" s="412"/>
      <c r="AR24" s="413"/>
      <c r="AS24" s="411">
        <v>2929</v>
      </c>
      <c r="AT24" s="412"/>
      <c r="AU24" s="412"/>
      <c r="AV24" s="412"/>
      <c r="AW24" s="412"/>
      <c r="AX24" s="471"/>
      <c r="AY24" s="431" t="s">
        <v>169</v>
      </c>
      <c r="AZ24" s="432"/>
      <c r="BA24" s="432"/>
      <c r="BB24" s="432"/>
      <c r="BC24" s="432"/>
      <c r="BD24" s="432"/>
      <c r="BE24" s="432"/>
      <c r="BF24" s="432"/>
      <c r="BG24" s="432"/>
      <c r="BH24" s="432"/>
      <c r="BI24" s="432"/>
      <c r="BJ24" s="432"/>
      <c r="BK24" s="432"/>
      <c r="BL24" s="432"/>
      <c r="BM24" s="433"/>
      <c r="BN24" s="458">
        <v>3379811</v>
      </c>
      <c r="BO24" s="459"/>
      <c r="BP24" s="459"/>
      <c r="BQ24" s="459"/>
      <c r="BR24" s="459"/>
      <c r="BS24" s="459"/>
      <c r="BT24" s="459"/>
      <c r="BU24" s="460"/>
      <c r="BV24" s="458">
        <v>3325272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170</v>
      </c>
      <c r="F25" s="415"/>
      <c r="G25" s="415"/>
      <c r="H25" s="415"/>
      <c r="I25" s="415"/>
      <c r="J25" s="415"/>
      <c r="K25" s="416"/>
      <c r="L25" s="411">
        <v>1</v>
      </c>
      <c r="M25" s="412"/>
      <c r="N25" s="412"/>
      <c r="O25" s="412"/>
      <c r="P25" s="413"/>
      <c r="Q25" s="411">
        <v>6290</v>
      </c>
      <c r="R25" s="412"/>
      <c r="S25" s="412"/>
      <c r="T25" s="412"/>
      <c r="U25" s="412"/>
      <c r="V25" s="413"/>
      <c r="W25" s="501"/>
      <c r="X25" s="438"/>
      <c r="Y25" s="439"/>
      <c r="Z25" s="414" t="s">
        <v>171</v>
      </c>
      <c r="AA25" s="415"/>
      <c r="AB25" s="415"/>
      <c r="AC25" s="415"/>
      <c r="AD25" s="415"/>
      <c r="AE25" s="415"/>
      <c r="AF25" s="415"/>
      <c r="AG25" s="416"/>
      <c r="AH25" s="411" t="s">
        <v>142</v>
      </c>
      <c r="AI25" s="412"/>
      <c r="AJ25" s="412"/>
      <c r="AK25" s="412"/>
      <c r="AL25" s="413"/>
      <c r="AM25" s="411" t="s">
        <v>142</v>
      </c>
      <c r="AN25" s="412"/>
      <c r="AO25" s="412"/>
      <c r="AP25" s="412"/>
      <c r="AQ25" s="412"/>
      <c r="AR25" s="413"/>
      <c r="AS25" s="411" t="s">
        <v>134</v>
      </c>
      <c r="AT25" s="412"/>
      <c r="AU25" s="412"/>
      <c r="AV25" s="412"/>
      <c r="AW25" s="412"/>
      <c r="AX25" s="471"/>
      <c r="AY25" s="484" t="s">
        <v>172</v>
      </c>
      <c r="AZ25" s="485"/>
      <c r="BA25" s="485"/>
      <c r="BB25" s="485"/>
      <c r="BC25" s="485"/>
      <c r="BD25" s="485"/>
      <c r="BE25" s="485"/>
      <c r="BF25" s="485"/>
      <c r="BG25" s="485"/>
      <c r="BH25" s="485"/>
      <c r="BI25" s="485"/>
      <c r="BJ25" s="485"/>
      <c r="BK25" s="485"/>
      <c r="BL25" s="485"/>
      <c r="BM25" s="486"/>
      <c r="BN25" s="487">
        <v>275419</v>
      </c>
      <c r="BO25" s="488"/>
      <c r="BP25" s="488"/>
      <c r="BQ25" s="488"/>
      <c r="BR25" s="488"/>
      <c r="BS25" s="488"/>
      <c r="BT25" s="488"/>
      <c r="BU25" s="489"/>
      <c r="BV25" s="487">
        <v>271268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173</v>
      </c>
      <c r="F26" s="415"/>
      <c r="G26" s="415"/>
      <c r="H26" s="415"/>
      <c r="I26" s="415"/>
      <c r="J26" s="415"/>
      <c r="K26" s="416"/>
      <c r="L26" s="411">
        <v>1</v>
      </c>
      <c r="M26" s="412"/>
      <c r="N26" s="412"/>
      <c r="O26" s="412"/>
      <c r="P26" s="413"/>
      <c r="Q26" s="411">
        <v>5650</v>
      </c>
      <c r="R26" s="412"/>
      <c r="S26" s="412"/>
      <c r="T26" s="412"/>
      <c r="U26" s="412"/>
      <c r="V26" s="413"/>
      <c r="W26" s="501"/>
      <c r="X26" s="438"/>
      <c r="Y26" s="439"/>
      <c r="Z26" s="414" t="s">
        <v>174</v>
      </c>
      <c r="AA26" s="469"/>
      <c r="AB26" s="469"/>
      <c r="AC26" s="469"/>
      <c r="AD26" s="469"/>
      <c r="AE26" s="469"/>
      <c r="AF26" s="469"/>
      <c r="AG26" s="470"/>
      <c r="AH26" s="411" t="s">
        <v>134</v>
      </c>
      <c r="AI26" s="412"/>
      <c r="AJ26" s="412"/>
      <c r="AK26" s="412"/>
      <c r="AL26" s="413"/>
      <c r="AM26" s="411" t="s">
        <v>142</v>
      </c>
      <c r="AN26" s="412"/>
      <c r="AO26" s="412"/>
      <c r="AP26" s="412"/>
      <c r="AQ26" s="412"/>
      <c r="AR26" s="413"/>
      <c r="AS26" s="411" t="s">
        <v>142</v>
      </c>
      <c r="AT26" s="412"/>
      <c r="AU26" s="412"/>
      <c r="AV26" s="412"/>
      <c r="AW26" s="412"/>
      <c r="AX26" s="471"/>
      <c r="AY26" s="498" t="s">
        <v>175</v>
      </c>
      <c r="AZ26" s="418"/>
      <c r="BA26" s="418"/>
      <c r="BB26" s="418"/>
      <c r="BC26" s="418"/>
      <c r="BD26" s="418"/>
      <c r="BE26" s="418"/>
      <c r="BF26" s="418"/>
      <c r="BG26" s="418"/>
      <c r="BH26" s="418"/>
      <c r="BI26" s="418"/>
      <c r="BJ26" s="418"/>
      <c r="BK26" s="418"/>
      <c r="BL26" s="418"/>
      <c r="BM26" s="499"/>
      <c r="BN26" s="458" t="s">
        <v>134</v>
      </c>
      <c r="BO26" s="459"/>
      <c r="BP26" s="459"/>
      <c r="BQ26" s="459"/>
      <c r="BR26" s="459"/>
      <c r="BS26" s="459"/>
      <c r="BT26" s="459"/>
      <c r="BU26" s="460"/>
      <c r="BV26" s="458" t="s">
        <v>142</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176</v>
      </c>
      <c r="F27" s="415"/>
      <c r="G27" s="415"/>
      <c r="H27" s="415"/>
      <c r="I27" s="415"/>
      <c r="J27" s="415"/>
      <c r="K27" s="416"/>
      <c r="L27" s="411">
        <v>1</v>
      </c>
      <c r="M27" s="412"/>
      <c r="N27" s="412"/>
      <c r="O27" s="412"/>
      <c r="P27" s="413"/>
      <c r="Q27" s="411">
        <v>2800</v>
      </c>
      <c r="R27" s="412"/>
      <c r="S27" s="412"/>
      <c r="T27" s="412"/>
      <c r="U27" s="412"/>
      <c r="V27" s="413"/>
      <c r="W27" s="501"/>
      <c r="X27" s="438"/>
      <c r="Y27" s="439"/>
      <c r="Z27" s="414" t="s">
        <v>177</v>
      </c>
      <c r="AA27" s="415"/>
      <c r="AB27" s="415"/>
      <c r="AC27" s="415"/>
      <c r="AD27" s="415"/>
      <c r="AE27" s="415"/>
      <c r="AF27" s="415"/>
      <c r="AG27" s="416"/>
      <c r="AH27" s="411">
        <v>2</v>
      </c>
      <c r="AI27" s="412"/>
      <c r="AJ27" s="412"/>
      <c r="AK27" s="412"/>
      <c r="AL27" s="413"/>
      <c r="AM27" s="411" t="s">
        <v>178</v>
      </c>
      <c r="AN27" s="412"/>
      <c r="AO27" s="412"/>
      <c r="AP27" s="412"/>
      <c r="AQ27" s="412"/>
      <c r="AR27" s="413"/>
      <c r="AS27" s="411" t="s">
        <v>179</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v>334631</v>
      </c>
      <c r="BO27" s="493"/>
      <c r="BP27" s="493"/>
      <c r="BQ27" s="493"/>
      <c r="BR27" s="493"/>
      <c r="BS27" s="493"/>
      <c r="BT27" s="493"/>
      <c r="BU27" s="494"/>
      <c r="BV27" s="492">
        <v>334348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181</v>
      </c>
      <c r="F28" s="415"/>
      <c r="G28" s="415"/>
      <c r="H28" s="415"/>
      <c r="I28" s="415"/>
      <c r="J28" s="415"/>
      <c r="K28" s="416"/>
      <c r="L28" s="411">
        <v>1</v>
      </c>
      <c r="M28" s="412"/>
      <c r="N28" s="412"/>
      <c r="O28" s="412"/>
      <c r="P28" s="413"/>
      <c r="Q28" s="411">
        <v>2200</v>
      </c>
      <c r="R28" s="412"/>
      <c r="S28" s="412"/>
      <c r="T28" s="412"/>
      <c r="U28" s="412"/>
      <c r="V28" s="413"/>
      <c r="W28" s="501"/>
      <c r="X28" s="438"/>
      <c r="Y28" s="439"/>
      <c r="Z28" s="414" t="s">
        <v>182</v>
      </c>
      <c r="AA28" s="415"/>
      <c r="AB28" s="415"/>
      <c r="AC28" s="415"/>
      <c r="AD28" s="415"/>
      <c r="AE28" s="415"/>
      <c r="AF28" s="415"/>
      <c r="AG28" s="416"/>
      <c r="AH28" s="411" t="s">
        <v>142</v>
      </c>
      <c r="AI28" s="412"/>
      <c r="AJ28" s="412"/>
      <c r="AK28" s="412"/>
      <c r="AL28" s="413"/>
      <c r="AM28" s="411" t="s">
        <v>142</v>
      </c>
      <c r="AN28" s="412"/>
      <c r="AO28" s="412"/>
      <c r="AP28" s="412"/>
      <c r="AQ28" s="412"/>
      <c r="AR28" s="413"/>
      <c r="AS28" s="411" t="s">
        <v>126</v>
      </c>
      <c r="AT28" s="412"/>
      <c r="AU28" s="412"/>
      <c r="AV28" s="412"/>
      <c r="AW28" s="412"/>
      <c r="AX28" s="471"/>
      <c r="AY28" s="475" t="s">
        <v>183</v>
      </c>
      <c r="AZ28" s="476"/>
      <c r="BA28" s="476"/>
      <c r="BB28" s="477"/>
      <c r="BC28" s="484" t="s">
        <v>47</v>
      </c>
      <c r="BD28" s="485"/>
      <c r="BE28" s="485"/>
      <c r="BF28" s="485"/>
      <c r="BG28" s="485"/>
      <c r="BH28" s="485"/>
      <c r="BI28" s="485"/>
      <c r="BJ28" s="485"/>
      <c r="BK28" s="485"/>
      <c r="BL28" s="485"/>
      <c r="BM28" s="486"/>
      <c r="BN28" s="487">
        <v>2675856</v>
      </c>
      <c r="BO28" s="488"/>
      <c r="BP28" s="488"/>
      <c r="BQ28" s="488"/>
      <c r="BR28" s="488"/>
      <c r="BS28" s="488"/>
      <c r="BT28" s="488"/>
      <c r="BU28" s="489"/>
      <c r="BV28" s="487">
        <v>2714336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184</v>
      </c>
      <c r="F29" s="415"/>
      <c r="G29" s="415"/>
      <c r="H29" s="415"/>
      <c r="I29" s="415"/>
      <c r="J29" s="415"/>
      <c r="K29" s="416"/>
      <c r="L29" s="411">
        <v>8</v>
      </c>
      <c r="M29" s="412"/>
      <c r="N29" s="412"/>
      <c r="O29" s="412"/>
      <c r="P29" s="413"/>
      <c r="Q29" s="411">
        <v>1800</v>
      </c>
      <c r="R29" s="412"/>
      <c r="S29" s="412"/>
      <c r="T29" s="412"/>
      <c r="U29" s="412"/>
      <c r="V29" s="413"/>
      <c r="W29" s="502"/>
      <c r="X29" s="503"/>
      <c r="Y29" s="504"/>
      <c r="Z29" s="414" t="s">
        <v>185</v>
      </c>
      <c r="AA29" s="415"/>
      <c r="AB29" s="415"/>
      <c r="AC29" s="415"/>
      <c r="AD29" s="415"/>
      <c r="AE29" s="415"/>
      <c r="AF29" s="415"/>
      <c r="AG29" s="416"/>
      <c r="AH29" s="411">
        <v>99</v>
      </c>
      <c r="AI29" s="412"/>
      <c r="AJ29" s="412"/>
      <c r="AK29" s="412"/>
      <c r="AL29" s="413"/>
      <c r="AM29" s="411">
        <v>289595</v>
      </c>
      <c r="AN29" s="412"/>
      <c r="AO29" s="412"/>
      <c r="AP29" s="412"/>
      <c r="AQ29" s="412"/>
      <c r="AR29" s="413"/>
      <c r="AS29" s="411">
        <v>2925</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625995</v>
      </c>
      <c r="BO29" s="459"/>
      <c r="BP29" s="459"/>
      <c r="BQ29" s="459"/>
      <c r="BR29" s="459"/>
      <c r="BS29" s="459"/>
      <c r="BT29" s="459"/>
      <c r="BU29" s="460"/>
      <c r="BV29" s="458">
        <v>624980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99.4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872001</v>
      </c>
      <c r="BO30" s="493"/>
      <c r="BP30" s="493"/>
      <c r="BQ30" s="493"/>
      <c r="BR30" s="493"/>
      <c r="BS30" s="493"/>
      <c r="BT30" s="493"/>
      <c r="BU30" s="494"/>
      <c r="BV30" s="492">
        <v>795189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198</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雄武町国民健康保険事業特別会計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IF('各会計、関係団体の財政状況及び健全化判断比率'!B33="","",'各会計、関係団体の財政状況及び健全化判断比率'!B33)</f>
        <v>雄武町国民健康保険病院事業会計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雄武町簡易水道事業特別会計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網走地方教育研修センター組合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雄武町観光開発株式会社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雄武町介護保険事業特別会計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9</v>
      </c>
      <c r="BF35" s="406"/>
      <c r="BG35" s="407" t="str">
        <f>IF('各会計、関係団体の財政状況及び健全化判断比率'!B35="","",'各会計、関係団体の財政状況及び健全化判断比率'!B35)</f>
        <v>雄武町公共下水道事業特別会計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紋別地区消防組合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雄武町後期高齢者医療事業特別会計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西紋別地区環境衛生施設組合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雄武町介護サービス事業特別会計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広域紋別病院企業団</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6</v>
      </c>
      <c r="V38" s="406"/>
      <c r="W38" s="407" t="str">
        <f>IF('各会計、関係団体の財政状況及び健全化判断比率'!B32="","",'各会計、関係団体の財政状況及び健全化判断比率'!B32)</f>
        <v>雄武町立介護老人保健施設事業特別会計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U9upuZXj8FHEluoL9JHMQVAOvsT6sHQGMgkdISqfQ4RbCSQUNfBYOAvwOEnt/oS3Z90wVVNQ6sXiwLIcJk6gWw==" saltValue="LV7i5rkoHcltPxvr0BHkn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M50"/>
  <sheetViews>
    <sheetView showGridLines="0" workbookViewId="0">
      <selection activeCell="T2" sqref="T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225</v>
      </c>
      <c r="C5" s="731"/>
      <c r="D5" s="731"/>
      <c r="E5" s="731"/>
      <c r="F5" s="731"/>
      <c r="G5" s="731"/>
      <c r="H5" s="731"/>
      <c r="I5" s="731"/>
      <c r="J5" s="731"/>
      <c r="K5" s="731"/>
      <c r="L5" s="731"/>
      <c r="M5" s="731"/>
      <c r="N5" s="731"/>
      <c r="O5" s="731"/>
      <c r="P5" s="731"/>
      <c r="Q5" s="732"/>
      <c r="R5" s="717">
        <v>630083</v>
      </c>
      <c r="S5" s="718"/>
      <c r="T5" s="718"/>
      <c r="U5" s="718"/>
      <c r="V5" s="718"/>
      <c r="W5" s="718"/>
      <c r="X5" s="718"/>
      <c r="Y5" s="761"/>
      <c r="Z5" s="779">
        <v>8.6</v>
      </c>
      <c r="AA5" s="779"/>
      <c r="AB5" s="779"/>
      <c r="AC5" s="779"/>
      <c r="AD5" s="780">
        <v>604358</v>
      </c>
      <c r="AE5" s="780"/>
      <c r="AF5" s="780"/>
      <c r="AG5" s="780"/>
      <c r="AH5" s="780"/>
      <c r="AI5" s="780"/>
      <c r="AJ5" s="780"/>
      <c r="AK5" s="780"/>
      <c r="AL5" s="762">
        <v>15.8</v>
      </c>
      <c r="AM5" s="735"/>
      <c r="AN5" s="735"/>
      <c r="AO5" s="763"/>
      <c r="AP5" s="730" t="s">
        <v>226</v>
      </c>
      <c r="AQ5" s="731"/>
      <c r="AR5" s="731"/>
      <c r="AS5" s="731"/>
      <c r="AT5" s="731"/>
      <c r="AU5" s="731"/>
      <c r="AV5" s="731"/>
      <c r="AW5" s="731"/>
      <c r="AX5" s="731"/>
      <c r="AY5" s="731"/>
      <c r="AZ5" s="731"/>
      <c r="BA5" s="731"/>
      <c r="BB5" s="731"/>
      <c r="BC5" s="731"/>
      <c r="BD5" s="731"/>
      <c r="BE5" s="731"/>
      <c r="BF5" s="732"/>
      <c r="BG5" s="664">
        <v>604358</v>
      </c>
      <c r="BH5" s="665"/>
      <c r="BI5" s="665"/>
      <c r="BJ5" s="665"/>
      <c r="BK5" s="665"/>
      <c r="BL5" s="665"/>
      <c r="BM5" s="665"/>
      <c r="BN5" s="666"/>
      <c r="BO5" s="691">
        <v>95.9</v>
      </c>
      <c r="BP5" s="691"/>
      <c r="BQ5" s="691"/>
      <c r="BR5" s="691"/>
      <c r="BS5" s="692" t="s">
        <v>126</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61" t="s">
        <v>230</v>
      </c>
      <c r="C6" s="662"/>
      <c r="D6" s="662"/>
      <c r="E6" s="662"/>
      <c r="F6" s="662"/>
      <c r="G6" s="662"/>
      <c r="H6" s="662"/>
      <c r="I6" s="662"/>
      <c r="J6" s="662"/>
      <c r="K6" s="662"/>
      <c r="L6" s="662"/>
      <c r="M6" s="662"/>
      <c r="N6" s="662"/>
      <c r="O6" s="662"/>
      <c r="P6" s="662"/>
      <c r="Q6" s="663"/>
      <c r="R6" s="664">
        <v>108089</v>
      </c>
      <c r="S6" s="665"/>
      <c r="T6" s="665"/>
      <c r="U6" s="665"/>
      <c r="V6" s="665"/>
      <c r="W6" s="665"/>
      <c r="X6" s="665"/>
      <c r="Y6" s="666"/>
      <c r="Z6" s="691">
        <v>1.5</v>
      </c>
      <c r="AA6" s="691"/>
      <c r="AB6" s="691"/>
      <c r="AC6" s="691"/>
      <c r="AD6" s="692">
        <v>108089</v>
      </c>
      <c r="AE6" s="692"/>
      <c r="AF6" s="692"/>
      <c r="AG6" s="692"/>
      <c r="AH6" s="692"/>
      <c r="AI6" s="692"/>
      <c r="AJ6" s="692"/>
      <c r="AK6" s="692"/>
      <c r="AL6" s="667">
        <v>2.8</v>
      </c>
      <c r="AM6" s="668"/>
      <c r="AN6" s="668"/>
      <c r="AO6" s="693"/>
      <c r="AP6" s="661" t="s">
        <v>231</v>
      </c>
      <c r="AQ6" s="662"/>
      <c r="AR6" s="662"/>
      <c r="AS6" s="662"/>
      <c r="AT6" s="662"/>
      <c r="AU6" s="662"/>
      <c r="AV6" s="662"/>
      <c r="AW6" s="662"/>
      <c r="AX6" s="662"/>
      <c r="AY6" s="662"/>
      <c r="AZ6" s="662"/>
      <c r="BA6" s="662"/>
      <c r="BB6" s="662"/>
      <c r="BC6" s="662"/>
      <c r="BD6" s="662"/>
      <c r="BE6" s="662"/>
      <c r="BF6" s="663"/>
      <c r="BG6" s="664">
        <v>604358</v>
      </c>
      <c r="BH6" s="665"/>
      <c r="BI6" s="665"/>
      <c r="BJ6" s="665"/>
      <c r="BK6" s="665"/>
      <c r="BL6" s="665"/>
      <c r="BM6" s="665"/>
      <c r="BN6" s="666"/>
      <c r="BO6" s="691">
        <v>95.9</v>
      </c>
      <c r="BP6" s="691"/>
      <c r="BQ6" s="691"/>
      <c r="BR6" s="691"/>
      <c r="BS6" s="692" t="s">
        <v>126</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57816</v>
      </c>
      <c r="CS6" s="665"/>
      <c r="CT6" s="665"/>
      <c r="CU6" s="665"/>
      <c r="CV6" s="665"/>
      <c r="CW6" s="665"/>
      <c r="CX6" s="665"/>
      <c r="CY6" s="666"/>
      <c r="CZ6" s="762">
        <v>0.9</v>
      </c>
      <c r="DA6" s="735"/>
      <c r="DB6" s="735"/>
      <c r="DC6" s="765"/>
      <c r="DD6" s="670" t="s">
        <v>126</v>
      </c>
      <c r="DE6" s="665"/>
      <c r="DF6" s="665"/>
      <c r="DG6" s="665"/>
      <c r="DH6" s="665"/>
      <c r="DI6" s="665"/>
      <c r="DJ6" s="665"/>
      <c r="DK6" s="665"/>
      <c r="DL6" s="665"/>
      <c r="DM6" s="665"/>
      <c r="DN6" s="665"/>
      <c r="DO6" s="665"/>
      <c r="DP6" s="666"/>
      <c r="DQ6" s="670">
        <v>57816</v>
      </c>
      <c r="DR6" s="665"/>
      <c r="DS6" s="665"/>
      <c r="DT6" s="665"/>
      <c r="DU6" s="665"/>
      <c r="DV6" s="665"/>
      <c r="DW6" s="665"/>
      <c r="DX6" s="665"/>
      <c r="DY6" s="665"/>
      <c r="DZ6" s="665"/>
      <c r="EA6" s="665"/>
      <c r="EB6" s="665"/>
      <c r="EC6" s="705"/>
    </row>
    <row r="7" spans="2:143" ht="11.25" customHeight="1" x14ac:dyDescent="0.15">
      <c r="B7" s="661" t="s">
        <v>233</v>
      </c>
      <c r="C7" s="662"/>
      <c r="D7" s="662"/>
      <c r="E7" s="662"/>
      <c r="F7" s="662"/>
      <c r="G7" s="662"/>
      <c r="H7" s="662"/>
      <c r="I7" s="662"/>
      <c r="J7" s="662"/>
      <c r="K7" s="662"/>
      <c r="L7" s="662"/>
      <c r="M7" s="662"/>
      <c r="N7" s="662"/>
      <c r="O7" s="662"/>
      <c r="P7" s="662"/>
      <c r="Q7" s="663"/>
      <c r="R7" s="664">
        <v>466</v>
      </c>
      <c r="S7" s="665"/>
      <c r="T7" s="665"/>
      <c r="U7" s="665"/>
      <c r="V7" s="665"/>
      <c r="W7" s="665"/>
      <c r="X7" s="665"/>
      <c r="Y7" s="666"/>
      <c r="Z7" s="691">
        <v>0</v>
      </c>
      <c r="AA7" s="691"/>
      <c r="AB7" s="691"/>
      <c r="AC7" s="691"/>
      <c r="AD7" s="692">
        <v>466</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309635</v>
      </c>
      <c r="BH7" s="665"/>
      <c r="BI7" s="665"/>
      <c r="BJ7" s="665"/>
      <c r="BK7" s="665"/>
      <c r="BL7" s="665"/>
      <c r="BM7" s="665"/>
      <c r="BN7" s="666"/>
      <c r="BO7" s="691">
        <v>49.1</v>
      </c>
      <c r="BP7" s="691"/>
      <c r="BQ7" s="691"/>
      <c r="BR7" s="691"/>
      <c r="BS7" s="692" t="s">
        <v>126</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1388739</v>
      </c>
      <c r="CS7" s="665"/>
      <c r="CT7" s="665"/>
      <c r="CU7" s="665"/>
      <c r="CV7" s="665"/>
      <c r="CW7" s="665"/>
      <c r="CX7" s="665"/>
      <c r="CY7" s="666"/>
      <c r="CZ7" s="691">
        <v>20.5</v>
      </c>
      <c r="DA7" s="691"/>
      <c r="DB7" s="691"/>
      <c r="DC7" s="691"/>
      <c r="DD7" s="670">
        <v>296767</v>
      </c>
      <c r="DE7" s="665"/>
      <c r="DF7" s="665"/>
      <c r="DG7" s="665"/>
      <c r="DH7" s="665"/>
      <c r="DI7" s="665"/>
      <c r="DJ7" s="665"/>
      <c r="DK7" s="665"/>
      <c r="DL7" s="665"/>
      <c r="DM7" s="665"/>
      <c r="DN7" s="665"/>
      <c r="DO7" s="665"/>
      <c r="DP7" s="666"/>
      <c r="DQ7" s="670">
        <v>619463</v>
      </c>
      <c r="DR7" s="665"/>
      <c r="DS7" s="665"/>
      <c r="DT7" s="665"/>
      <c r="DU7" s="665"/>
      <c r="DV7" s="665"/>
      <c r="DW7" s="665"/>
      <c r="DX7" s="665"/>
      <c r="DY7" s="665"/>
      <c r="DZ7" s="665"/>
      <c r="EA7" s="665"/>
      <c r="EB7" s="665"/>
      <c r="EC7" s="705"/>
    </row>
    <row r="8" spans="2:143" ht="11.25" customHeight="1" x14ac:dyDescent="0.15">
      <c r="B8" s="661" t="s">
        <v>236</v>
      </c>
      <c r="C8" s="662"/>
      <c r="D8" s="662"/>
      <c r="E8" s="662"/>
      <c r="F8" s="662"/>
      <c r="G8" s="662"/>
      <c r="H8" s="662"/>
      <c r="I8" s="662"/>
      <c r="J8" s="662"/>
      <c r="K8" s="662"/>
      <c r="L8" s="662"/>
      <c r="M8" s="662"/>
      <c r="N8" s="662"/>
      <c r="O8" s="662"/>
      <c r="P8" s="662"/>
      <c r="Q8" s="663"/>
      <c r="R8" s="664">
        <v>2389</v>
      </c>
      <c r="S8" s="665"/>
      <c r="T8" s="665"/>
      <c r="U8" s="665"/>
      <c r="V8" s="665"/>
      <c r="W8" s="665"/>
      <c r="X8" s="665"/>
      <c r="Y8" s="666"/>
      <c r="Z8" s="691">
        <v>0</v>
      </c>
      <c r="AA8" s="691"/>
      <c r="AB8" s="691"/>
      <c r="AC8" s="691"/>
      <c r="AD8" s="692">
        <v>2389</v>
      </c>
      <c r="AE8" s="692"/>
      <c r="AF8" s="692"/>
      <c r="AG8" s="692"/>
      <c r="AH8" s="692"/>
      <c r="AI8" s="692"/>
      <c r="AJ8" s="692"/>
      <c r="AK8" s="692"/>
      <c r="AL8" s="667">
        <v>0.1</v>
      </c>
      <c r="AM8" s="668"/>
      <c r="AN8" s="668"/>
      <c r="AO8" s="693"/>
      <c r="AP8" s="661" t="s">
        <v>237</v>
      </c>
      <c r="AQ8" s="662"/>
      <c r="AR8" s="662"/>
      <c r="AS8" s="662"/>
      <c r="AT8" s="662"/>
      <c r="AU8" s="662"/>
      <c r="AV8" s="662"/>
      <c r="AW8" s="662"/>
      <c r="AX8" s="662"/>
      <c r="AY8" s="662"/>
      <c r="AZ8" s="662"/>
      <c r="BA8" s="662"/>
      <c r="BB8" s="662"/>
      <c r="BC8" s="662"/>
      <c r="BD8" s="662"/>
      <c r="BE8" s="662"/>
      <c r="BF8" s="663"/>
      <c r="BG8" s="664">
        <v>7569</v>
      </c>
      <c r="BH8" s="665"/>
      <c r="BI8" s="665"/>
      <c r="BJ8" s="665"/>
      <c r="BK8" s="665"/>
      <c r="BL8" s="665"/>
      <c r="BM8" s="665"/>
      <c r="BN8" s="666"/>
      <c r="BO8" s="691">
        <v>1.2</v>
      </c>
      <c r="BP8" s="691"/>
      <c r="BQ8" s="691"/>
      <c r="BR8" s="691"/>
      <c r="BS8" s="692" t="s">
        <v>126</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1042242</v>
      </c>
      <c r="CS8" s="665"/>
      <c r="CT8" s="665"/>
      <c r="CU8" s="665"/>
      <c r="CV8" s="665"/>
      <c r="CW8" s="665"/>
      <c r="CX8" s="665"/>
      <c r="CY8" s="666"/>
      <c r="CZ8" s="691">
        <v>15.4</v>
      </c>
      <c r="DA8" s="691"/>
      <c r="DB8" s="691"/>
      <c r="DC8" s="691"/>
      <c r="DD8" s="670">
        <v>6633</v>
      </c>
      <c r="DE8" s="665"/>
      <c r="DF8" s="665"/>
      <c r="DG8" s="665"/>
      <c r="DH8" s="665"/>
      <c r="DI8" s="665"/>
      <c r="DJ8" s="665"/>
      <c r="DK8" s="665"/>
      <c r="DL8" s="665"/>
      <c r="DM8" s="665"/>
      <c r="DN8" s="665"/>
      <c r="DO8" s="665"/>
      <c r="DP8" s="666"/>
      <c r="DQ8" s="670">
        <v>604913</v>
      </c>
      <c r="DR8" s="665"/>
      <c r="DS8" s="665"/>
      <c r="DT8" s="665"/>
      <c r="DU8" s="665"/>
      <c r="DV8" s="665"/>
      <c r="DW8" s="665"/>
      <c r="DX8" s="665"/>
      <c r="DY8" s="665"/>
      <c r="DZ8" s="665"/>
      <c r="EA8" s="665"/>
      <c r="EB8" s="665"/>
      <c r="EC8" s="705"/>
    </row>
    <row r="9" spans="2:143" ht="11.25" customHeight="1" x14ac:dyDescent="0.15">
      <c r="B9" s="661" t="s">
        <v>239</v>
      </c>
      <c r="C9" s="662"/>
      <c r="D9" s="662"/>
      <c r="E9" s="662"/>
      <c r="F9" s="662"/>
      <c r="G9" s="662"/>
      <c r="H9" s="662"/>
      <c r="I9" s="662"/>
      <c r="J9" s="662"/>
      <c r="K9" s="662"/>
      <c r="L9" s="662"/>
      <c r="M9" s="662"/>
      <c r="N9" s="662"/>
      <c r="O9" s="662"/>
      <c r="P9" s="662"/>
      <c r="Q9" s="663"/>
      <c r="R9" s="664">
        <v>2910</v>
      </c>
      <c r="S9" s="665"/>
      <c r="T9" s="665"/>
      <c r="U9" s="665"/>
      <c r="V9" s="665"/>
      <c r="W9" s="665"/>
      <c r="X9" s="665"/>
      <c r="Y9" s="666"/>
      <c r="Z9" s="691">
        <v>0</v>
      </c>
      <c r="AA9" s="691"/>
      <c r="AB9" s="691"/>
      <c r="AC9" s="691"/>
      <c r="AD9" s="692">
        <v>2910</v>
      </c>
      <c r="AE9" s="692"/>
      <c r="AF9" s="692"/>
      <c r="AG9" s="692"/>
      <c r="AH9" s="692"/>
      <c r="AI9" s="692"/>
      <c r="AJ9" s="692"/>
      <c r="AK9" s="692"/>
      <c r="AL9" s="667">
        <v>0.1</v>
      </c>
      <c r="AM9" s="668"/>
      <c r="AN9" s="668"/>
      <c r="AO9" s="693"/>
      <c r="AP9" s="661" t="s">
        <v>240</v>
      </c>
      <c r="AQ9" s="662"/>
      <c r="AR9" s="662"/>
      <c r="AS9" s="662"/>
      <c r="AT9" s="662"/>
      <c r="AU9" s="662"/>
      <c r="AV9" s="662"/>
      <c r="AW9" s="662"/>
      <c r="AX9" s="662"/>
      <c r="AY9" s="662"/>
      <c r="AZ9" s="662"/>
      <c r="BA9" s="662"/>
      <c r="BB9" s="662"/>
      <c r="BC9" s="662"/>
      <c r="BD9" s="662"/>
      <c r="BE9" s="662"/>
      <c r="BF9" s="663"/>
      <c r="BG9" s="664">
        <v>266579</v>
      </c>
      <c r="BH9" s="665"/>
      <c r="BI9" s="665"/>
      <c r="BJ9" s="665"/>
      <c r="BK9" s="665"/>
      <c r="BL9" s="665"/>
      <c r="BM9" s="665"/>
      <c r="BN9" s="666"/>
      <c r="BO9" s="691">
        <v>42.3</v>
      </c>
      <c r="BP9" s="691"/>
      <c r="BQ9" s="691"/>
      <c r="BR9" s="691"/>
      <c r="BS9" s="692" t="s">
        <v>126</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865855</v>
      </c>
      <c r="CS9" s="665"/>
      <c r="CT9" s="665"/>
      <c r="CU9" s="665"/>
      <c r="CV9" s="665"/>
      <c r="CW9" s="665"/>
      <c r="CX9" s="665"/>
      <c r="CY9" s="666"/>
      <c r="CZ9" s="691">
        <v>12.8</v>
      </c>
      <c r="DA9" s="691"/>
      <c r="DB9" s="691"/>
      <c r="DC9" s="691"/>
      <c r="DD9" s="670">
        <v>38272</v>
      </c>
      <c r="DE9" s="665"/>
      <c r="DF9" s="665"/>
      <c r="DG9" s="665"/>
      <c r="DH9" s="665"/>
      <c r="DI9" s="665"/>
      <c r="DJ9" s="665"/>
      <c r="DK9" s="665"/>
      <c r="DL9" s="665"/>
      <c r="DM9" s="665"/>
      <c r="DN9" s="665"/>
      <c r="DO9" s="665"/>
      <c r="DP9" s="666"/>
      <c r="DQ9" s="670">
        <v>756140</v>
      </c>
      <c r="DR9" s="665"/>
      <c r="DS9" s="665"/>
      <c r="DT9" s="665"/>
      <c r="DU9" s="665"/>
      <c r="DV9" s="665"/>
      <c r="DW9" s="665"/>
      <c r="DX9" s="665"/>
      <c r="DY9" s="665"/>
      <c r="DZ9" s="665"/>
      <c r="EA9" s="665"/>
      <c r="EB9" s="665"/>
      <c r="EC9" s="705"/>
    </row>
    <row r="10" spans="2:143" ht="11.25" customHeight="1" x14ac:dyDescent="0.15">
      <c r="B10" s="661" t="s">
        <v>242</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13604</v>
      </c>
      <c r="BH10" s="665"/>
      <c r="BI10" s="665"/>
      <c r="BJ10" s="665"/>
      <c r="BK10" s="665"/>
      <c r="BL10" s="665"/>
      <c r="BM10" s="665"/>
      <c r="BN10" s="666"/>
      <c r="BO10" s="691">
        <v>2.2000000000000002</v>
      </c>
      <c r="BP10" s="691"/>
      <c r="BQ10" s="691"/>
      <c r="BR10" s="691"/>
      <c r="BS10" s="692" t="s">
        <v>126</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4166</v>
      </c>
      <c r="CS10" s="665"/>
      <c r="CT10" s="665"/>
      <c r="CU10" s="665"/>
      <c r="CV10" s="665"/>
      <c r="CW10" s="665"/>
      <c r="CX10" s="665"/>
      <c r="CY10" s="666"/>
      <c r="CZ10" s="691">
        <v>0.1</v>
      </c>
      <c r="DA10" s="691"/>
      <c r="DB10" s="691"/>
      <c r="DC10" s="691"/>
      <c r="DD10" s="670" t="s">
        <v>126</v>
      </c>
      <c r="DE10" s="665"/>
      <c r="DF10" s="665"/>
      <c r="DG10" s="665"/>
      <c r="DH10" s="665"/>
      <c r="DI10" s="665"/>
      <c r="DJ10" s="665"/>
      <c r="DK10" s="665"/>
      <c r="DL10" s="665"/>
      <c r="DM10" s="665"/>
      <c r="DN10" s="665"/>
      <c r="DO10" s="665"/>
      <c r="DP10" s="666"/>
      <c r="DQ10" s="670">
        <v>4166</v>
      </c>
      <c r="DR10" s="665"/>
      <c r="DS10" s="665"/>
      <c r="DT10" s="665"/>
      <c r="DU10" s="665"/>
      <c r="DV10" s="665"/>
      <c r="DW10" s="665"/>
      <c r="DX10" s="665"/>
      <c r="DY10" s="665"/>
      <c r="DZ10" s="665"/>
      <c r="EA10" s="665"/>
      <c r="EB10" s="665"/>
      <c r="EC10" s="705"/>
    </row>
    <row r="11" spans="2:143" ht="11.25" customHeight="1" x14ac:dyDescent="0.15">
      <c r="B11" s="661" t="s">
        <v>245</v>
      </c>
      <c r="C11" s="662"/>
      <c r="D11" s="662"/>
      <c r="E11" s="662"/>
      <c r="F11" s="662"/>
      <c r="G11" s="662"/>
      <c r="H11" s="662"/>
      <c r="I11" s="662"/>
      <c r="J11" s="662"/>
      <c r="K11" s="662"/>
      <c r="L11" s="662"/>
      <c r="M11" s="662"/>
      <c r="N11" s="662"/>
      <c r="O11" s="662"/>
      <c r="P11" s="662"/>
      <c r="Q11" s="663"/>
      <c r="R11" s="664">
        <v>111381</v>
      </c>
      <c r="S11" s="665"/>
      <c r="T11" s="665"/>
      <c r="U11" s="665"/>
      <c r="V11" s="665"/>
      <c r="W11" s="665"/>
      <c r="X11" s="665"/>
      <c r="Y11" s="666"/>
      <c r="Z11" s="667">
        <v>1.5</v>
      </c>
      <c r="AA11" s="668"/>
      <c r="AB11" s="668"/>
      <c r="AC11" s="669"/>
      <c r="AD11" s="670">
        <v>111381</v>
      </c>
      <c r="AE11" s="665"/>
      <c r="AF11" s="665"/>
      <c r="AG11" s="665"/>
      <c r="AH11" s="665"/>
      <c r="AI11" s="665"/>
      <c r="AJ11" s="665"/>
      <c r="AK11" s="666"/>
      <c r="AL11" s="667">
        <v>2.9</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21883</v>
      </c>
      <c r="BH11" s="665"/>
      <c r="BI11" s="665"/>
      <c r="BJ11" s="665"/>
      <c r="BK11" s="665"/>
      <c r="BL11" s="665"/>
      <c r="BM11" s="665"/>
      <c r="BN11" s="666"/>
      <c r="BO11" s="691">
        <v>3.5</v>
      </c>
      <c r="BP11" s="691"/>
      <c r="BQ11" s="691"/>
      <c r="BR11" s="691"/>
      <c r="BS11" s="692" t="s">
        <v>126</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655049</v>
      </c>
      <c r="CS11" s="665"/>
      <c r="CT11" s="665"/>
      <c r="CU11" s="665"/>
      <c r="CV11" s="665"/>
      <c r="CW11" s="665"/>
      <c r="CX11" s="665"/>
      <c r="CY11" s="666"/>
      <c r="CZ11" s="691">
        <v>9.6999999999999993</v>
      </c>
      <c r="DA11" s="691"/>
      <c r="DB11" s="691"/>
      <c r="DC11" s="691"/>
      <c r="DD11" s="670">
        <v>109187</v>
      </c>
      <c r="DE11" s="665"/>
      <c r="DF11" s="665"/>
      <c r="DG11" s="665"/>
      <c r="DH11" s="665"/>
      <c r="DI11" s="665"/>
      <c r="DJ11" s="665"/>
      <c r="DK11" s="665"/>
      <c r="DL11" s="665"/>
      <c r="DM11" s="665"/>
      <c r="DN11" s="665"/>
      <c r="DO11" s="665"/>
      <c r="DP11" s="666"/>
      <c r="DQ11" s="670">
        <v>250980</v>
      </c>
      <c r="DR11" s="665"/>
      <c r="DS11" s="665"/>
      <c r="DT11" s="665"/>
      <c r="DU11" s="665"/>
      <c r="DV11" s="665"/>
      <c r="DW11" s="665"/>
      <c r="DX11" s="665"/>
      <c r="DY11" s="665"/>
      <c r="DZ11" s="665"/>
      <c r="EA11" s="665"/>
      <c r="EB11" s="665"/>
      <c r="EC11" s="705"/>
    </row>
    <row r="12" spans="2:143" ht="11.25" customHeight="1" x14ac:dyDescent="0.15">
      <c r="B12" s="661" t="s">
        <v>248</v>
      </c>
      <c r="C12" s="662"/>
      <c r="D12" s="662"/>
      <c r="E12" s="662"/>
      <c r="F12" s="662"/>
      <c r="G12" s="662"/>
      <c r="H12" s="662"/>
      <c r="I12" s="662"/>
      <c r="J12" s="662"/>
      <c r="K12" s="662"/>
      <c r="L12" s="662"/>
      <c r="M12" s="662"/>
      <c r="N12" s="662"/>
      <c r="O12" s="662"/>
      <c r="P12" s="662"/>
      <c r="Q12" s="663"/>
      <c r="R12" s="664" t="s">
        <v>126</v>
      </c>
      <c r="S12" s="665"/>
      <c r="T12" s="665"/>
      <c r="U12" s="665"/>
      <c r="V12" s="665"/>
      <c r="W12" s="665"/>
      <c r="X12" s="665"/>
      <c r="Y12" s="666"/>
      <c r="Z12" s="691" t="s">
        <v>126</v>
      </c>
      <c r="AA12" s="691"/>
      <c r="AB12" s="691"/>
      <c r="AC12" s="691"/>
      <c r="AD12" s="692" t="s">
        <v>126</v>
      </c>
      <c r="AE12" s="692"/>
      <c r="AF12" s="692"/>
      <c r="AG12" s="692"/>
      <c r="AH12" s="692"/>
      <c r="AI12" s="692"/>
      <c r="AJ12" s="692"/>
      <c r="AK12" s="692"/>
      <c r="AL12" s="667" t="s">
        <v>126</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233935</v>
      </c>
      <c r="BH12" s="665"/>
      <c r="BI12" s="665"/>
      <c r="BJ12" s="665"/>
      <c r="BK12" s="665"/>
      <c r="BL12" s="665"/>
      <c r="BM12" s="665"/>
      <c r="BN12" s="666"/>
      <c r="BO12" s="691">
        <v>37.1</v>
      </c>
      <c r="BP12" s="691"/>
      <c r="BQ12" s="691"/>
      <c r="BR12" s="691"/>
      <c r="BS12" s="692" t="s">
        <v>126</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377486</v>
      </c>
      <c r="CS12" s="665"/>
      <c r="CT12" s="665"/>
      <c r="CU12" s="665"/>
      <c r="CV12" s="665"/>
      <c r="CW12" s="665"/>
      <c r="CX12" s="665"/>
      <c r="CY12" s="666"/>
      <c r="CZ12" s="691">
        <v>5.6</v>
      </c>
      <c r="DA12" s="691"/>
      <c r="DB12" s="691"/>
      <c r="DC12" s="691"/>
      <c r="DD12" s="670">
        <v>3608</v>
      </c>
      <c r="DE12" s="665"/>
      <c r="DF12" s="665"/>
      <c r="DG12" s="665"/>
      <c r="DH12" s="665"/>
      <c r="DI12" s="665"/>
      <c r="DJ12" s="665"/>
      <c r="DK12" s="665"/>
      <c r="DL12" s="665"/>
      <c r="DM12" s="665"/>
      <c r="DN12" s="665"/>
      <c r="DO12" s="665"/>
      <c r="DP12" s="666"/>
      <c r="DQ12" s="670">
        <v>123934</v>
      </c>
      <c r="DR12" s="665"/>
      <c r="DS12" s="665"/>
      <c r="DT12" s="665"/>
      <c r="DU12" s="665"/>
      <c r="DV12" s="665"/>
      <c r="DW12" s="665"/>
      <c r="DX12" s="665"/>
      <c r="DY12" s="665"/>
      <c r="DZ12" s="665"/>
      <c r="EA12" s="665"/>
      <c r="EB12" s="665"/>
      <c r="EC12" s="705"/>
    </row>
    <row r="13" spans="2:143" ht="11.25" customHeight="1" x14ac:dyDescent="0.15">
      <c r="B13" s="661" t="s">
        <v>251</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233650</v>
      </c>
      <c r="BH13" s="665"/>
      <c r="BI13" s="665"/>
      <c r="BJ13" s="665"/>
      <c r="BK13" s="665"/>
      <c r="BL13" s="665"/>
      <c r="BM13" s="665"/>
      <c r="BN13" s="666"/>
      <c r="BO13" s="691">
        <v>37.1</v>
      </c>
      <c r="BP13" s="691"/>
      <c r="BQ13" s="691"/>
      <c r="BR13" s="691"/>
      <c r="BS13" s="692" t="s">
        <v>126</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986782</v>
      </c>
      <c r="CS13" s="665"/>
      <c r="CT13" s="665"/>
      <c r="CU13" s="665"/>
      <c r="CV13" s="665"/>
      <c r="CW13" s="665"/>
      <c r="CX13" s="665"/>
      <c r="CY13" s="666"/>
      <c r="CZ13" s="691">
        <v>14.6</v>
      </c>
      <c r="DA13" s="691"/>
      <c r="DB13" s="691"/>
      <c r="DC13" s="691"/>
      <c r="DD13" s="670">
        <v>541998</v>
      </c>
      <c r="DE13" s="665"/>
      <c r="DF13" s="665"/>
      <c r="DG13" s="665"/>
      <c r="DH13" s="665"/>
      <c r="DI13" s="665"/>
      <c r="DJ13" s="665"/>
      <c r="DK13" s="665"/>
      <c r="DL13" s="665"/>
      <c r="DM13" s="665"/>
      <c r="DN13" s="665"/>
      <c r="DO13" s="665"/>
      <c r="DP13" s="666"/>
      <c r="DQ13" s="670">
        <v>567774</v>
      </c>
      <c r="DR13" s="665"/>
      <c r="DS13" s="665"/>
      <c r="DT13" s="665"/>
      <c r="DU13" s="665"/>
      <c r="DV13" s="665"/>
      <c r="DW13" s="665"/>
      <c r="DX13" s="665"/>
      <c r="DY13" s="665"/>
      <c r="DZ13" s="665"/>
      <c r="EA13" s="665"/>
      <c r="EB13" s="665"/>
      <c r="EC13" s="705"/>
    </row>
    <row r="14" spans="2:143" ht="11.25" customHeight="1" x14ac:dyDescent="0.15">
      <c r="B14" s="661" t="s">
        <v>254</v>
      </c>
      <c r="C14" s="662"/>
      <c r="D14" s="662"/>
      <c r="E14" s="662"/>
      <c r="F14" s="662"/>
      <c r="G14" s="662"/>
      <c r="H14" s="662"/>
      <c r="I14" s="662"/>
      <c r="J14" s="662"/>
      <c r="K14" s="662"/>
      <c r="L14" s="662"/>
      <c r="M14" s="662"/>
      <c r="N14" s="662"/>
      <c r="O14" s="662"/>
      <c r="P14" s="662"/>
      <c r="Q14" s="663"/>
      <c r="R14" s="664" t="s">
        <v>126</v>
      </c>
      <c r="S14" s="665"/>
      <c r="T14" s="665"/>
      <c r="U14" s="665"/>
      <c r="V14" s="665"/>
      <c r="W14" s="665"/>
      <c r="X14" s="665"/>
      <c r="Y14" s="666"/>
      <c r="Z14" s="691" t="s">
        <v>126</v>
      </c>
      <c r="AA14" s="691"/>
      <c r="AB14" s="691"/>
      <c r="AC14" s="691"/>
      <c r="AD14" s="692" t="s">
        <v>126</v>
      </c>
      <c r="AE14" s="692"/>
      <c r="AF14" s="692"/>
      <c r="AG14" s="692"/>
      <c r="AH14" s="692"/>
      <c r="AI14" s="692"/>
      <c r="AJ14" s="692"/>
      <c r="AK14" s="692"/>
      <c r="AL14" s="667" t="s">
        <v>126</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13421</v>
      </c>
      <c r="BH14" s="665"/>
      <c r="BI14" s="665"/>
      <c r="BJ14" s="665"/>
      <c r="BK14" s="665"/>
      <c r="BL14" s="665"/>
      <c r="BM14" s="665"/>
      <c r="BN14" s="666"/>
      <c r="BO14" s="691">
        <v>2.1</v>
      </c>
      <c r="BP14" s="691"/>
      <c r="BQ14" s="691"/>
      <c r="BR14" s="691"/>
      <c r="BS14" s="692" t="s">
        <v>126</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203869</v>
      </c>
      <c r="CS14" s="665"/>
      <c r="CT14" s="665"/>
      <c r="CU14" s="665"/>
      <c r="CV14" s="665"/>
      <c r="CW14" s="665"/>
      <c r="CX14" s="665"/>
      <c r="CY14" s="666"/>
      <c r="CZ14" s="691">
        <v>3</v>
      </c>
      <c r="DA14" s="691"/>
      <c r="DB14" s="691"/>
      <c r="DC14" s="691"/>
      <c r="DD14" s="670">
        <v>1650</v>
      </c>
      <c r="DE14" s="665"/>
      <c r="DF14" s="665"/>
      <c r="DG14" s="665"/>
      <c r="DH14" s="665"/>
      <c r="DI14" s="665"/>
      <c r="DJ14" s="665"/>
      <c r="DK14" s="665"/>
      <c r="DL14" s="665"/>
      <c r="DM14" s="665"/>
      <c r="DN14" s="665"/>
      <c r="DO14" s="665"/>
      <c r="DP14" s="666"/>
      <c r="DQ14" s="670">
        <v>173369</v>
      </c>
      <c r="DR14" s="665"/>
      <c r="DS14" s="665"/>
      <c r="DT14" s="665"/>
      <c r="DU14" s="665"/>
      <c r="DV14" s="665"/>
      <c r="DW14" s="665"/>
      <c r="DX14" s="665"/>
      <c r="DY14" s="665"/>
      <c r="DZ14" s="665"/>
      <c r="EA14" s="665"/>
      <c r="EB14" s="665"/>
      <c r="EC14" s="705"/>
    </row>
    <row r="15" spans="2:143" ht="11.25" customHeight="1" x14ac:dyDescent="0.15">
      <c r="B15" s="661" t="s">
        <v>257</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47367</v>
      </c>
      <c r="BH15" s="665"/>
      <c r="BI15" s="665"/>
      <c r="BJ15" s="665"/>
      <c r="BK15" s="665"/>
      <c r="BL15" s="665"/>
      <c r="BM15" s="665"/>
      <c r="BN15" s="666"/>
      <c r="BO15" s="691">
        <v>7.5</v>
      </c>
      <c r="BP15" s="691"/>
      <c r="BQ15" s="691"/>
      <c r="BR15" s="691"/>
      <c r="BS15" s="692" t="s">
        <v>126</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567737</v>
      </c>
      <c r="CS15" s="665"/>
      <c r="CT15" s="665"/>
      <c r="CU15" s="665"/>
      <c r="CV15" s="665"/>
      <c r="CW15" s="665"/>
      <c r="CX15" s="665"/>
      <c r="CY15" s="666"/>
      <c r="CZ15" s="691">
        <v>8.4</v>
      </c>
      <c r="DA15" s="691"/>
      <c r="DB15" s="691"/>
      <c r="DC15" s="691"/>
      <c r="DD15" s="670">
        <v>129522</v>
      </c>
      <c r="DE15" s="665"/>
      <c r="DF15" s="665"/>
      <c r="DG15" s="665"/>
      <c r="DH15" s="665"/>
      <c r="DI15" s="665"/>
      <c r="DJ15" s="665"/>
      <c r="DK15" s="665"/>
      <c r="DL15" s="665"/>
      <c r="DM15" s="665"/>
      <c r="DN15" s="665"/>
      <c r="DO15" s="665"/>
      <c r="DP15" s="666"/>
      <c r="DQ15" s="670">
        <v>473787</v>
      </c>
      <c r="DR15" s="665"/>
      <c r="DS15" s="665"/>
      <c r="DT15" s="665"/>
      <c r="DU15" s="665"/>
      <c r="DV15" s="665"/>
      <c r="DW15" s="665"/>
      <c r="DX15" s="665"/>
      <c r="DY15" s="665"/>
      <c r="DZ15" s="665"/>
      <c r="EA15" s="665"/>
      <c r="EB15" s="665"/>
      <c r="EC15" s="705"/>
    </row>
    <row r="16" spans="2:143" ht="11.25" customHeight="1" x14ac:dyDescent="0.15">
      <c r="B16" s="661" t="s">
        <v>260</v>
      </c>
      <c r="C16" s="662"/>
      <c r="D16" s="662"/>
      <c r="E16" s="662"/>
      <c r="F16" s="662"/>
      <c r="G16" s="662"/>
      <c r="H16" s="662"/>
      <c r="I16" s="662"/>
      <c r="J16" s="662"/>
      <c r="K16" s="662"/>
      <c r="L16" s="662"/>
      <c r="M16" s="662"/>
      <c r="N16" s="662"/>
      <c r="O16" s="662"/>
      <c r="P16" s="662"/>
      <c r="Q16" s="663"/>
      <c r="R16" s="664">
        <v>5760</v>
      </c>
      <c r="S16" s="665"/>
      <c r="T16" s="665"/>
      <c r="U16" s="665"/>
      <c r="V16" s="665"/>
      <c r="W16" s="665"/>
      <c r="X16" s="665"/>
      <c r="Y16" s="666"/>
      <c r="Z16" s="691">
        <v>0.1</v>
      </c>
      <c r="AA16" s="691"/>
      <c r="AB16" s="691"/>
      <c r="AC16" s="691"/>
      <c r="AD16" s="692">
        <v>5760</v>
      </c>
      <c r="AE16" s="692"/>
      <c r="AF16" s="692"/>
      <c r="AG16" s="692"/>
      <c r="AH16" s="692"/>
      <c r="AI16" s="692"/>
      <c r="AJ16" s="692"/>
      <c r="AK16" s="692"/>
      <c r="AL16" s="667">
        <v>0.2</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t="s">
        <v>126</v>
      </c>
      <c r="CS16" s="665"/>
      <c r="CT16" s="665"/>
      <c r="CU16" s="665"/>
      <c r="CV16" s="665"/>
      <c r="CW16" s="665"/>
      <c r="CX16" s="665"/>
      <c r="CY16" s="666"/>
      <c r="CZ16" s="691" t="s">
        <v>126</v>
      </c>
      <c r="DA16" s="691"/>
      <c r="DB16" s="691"/>
      <c r="DC16" s="691"/>
      <c r="DD16" s="670" t="s">
        <v>126</v>
      </c>
      <c r="DE16" s="665"/>
      <c r="DF16" s="665"/>
      <c r="DG16" s="665"/>
      <c r="DH16" s="665"/>
      <c r="DI16" s="665"/>
      <c r="DJ16" s="665"/>
      <c r="DK16" s="665"/>
      <c r="DL16" s="665"/>
      <c r="DM16" s="665"/>
      <c r="DN16" s="665"/>
      <c r="DO16" s="665"/>
      <c r="DP16" s="666"/>
      <c r="DQ16" s="670" t="s">
        <v>126</v>
      </c>
      <c r="DR16" s="665"/>
      <c r="DS16" s="665"/>
      <c r="DT16" s="665"/>
      <c r="DU16" s="665"/>
      <c r="DV16" s="665"/>
      <c r="DW16" s="665"/>
      <c r="DX16" s="665"/>
      <c r="DY16" s="665"/>
      <c r="DZ16" s="665"/>
      <c r="EA16" s="665"/>
      <c r="EB16" s="665"/>
      <c r="EC16" s="705"/>
    </row>
    <row r="17" spans="2:133" ht="11.25" customHeight="1" x14ac:dyDescent="0.15">
      <c r="B17" s="661" t="s">
        <v>263</v>
      </c>
      <c r="C17" s="662"/>
      <c r="D17" s="662"/>
      <c r="E17" s="662"/>
      <c r="F17" s="662"/>
      <c r="G17" s="662"/>
      <c r="H17" s="662"/>
      <c r="I17" s="662"/>
      <c r="J17" s="662"/>
      <c r="K17" s="662"/>
      <c r="L17" s="662"/>
      <c r="M17" s="662"/>
      <c r="N17" s="662"/>
      <c r="O17" s="662"/>
      <c r="P17" s="662"/>
      <c r="Q17" s="663"/>
      <c r="R17" s="664">
        <v>5752</v>
      </c>
      <c r="S17" s="665"/>
      <c r="T17" s="665"/>
      <c r="U17" s="665"/>
      <c r="V17" s="665"/>
      <c r="W17" s="665"/>
      <c r="X17" s="665"/>
      <c r="Y17" s="666"/>
      <c r="Z17" s="691">
        <v>0.1</v>
      </c>
      <c r="AA17" s="691"/>
      <c r="AB17" s="691"/>
      <c r="AC17" s="691"/>
      <c r="AD17" s="692">
        <v>5752</v>
      </c>
      <c r="AE17" s="692"/>
      <c r="AF17" s="692"/>
      <c r="AG17" s="692"/>
      <c r="AH17" s="692"/>
      <c r="AI17" s="692"/>
      <c r="AJ17" s="692"/>
      <c r="AK17" s="692"/>
      <c r="AL17" s="667">
        <v>0.1</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126</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624172</v>
      </c>
      <c r="CS17" s="665"/>
      <c r="CT17" s="665"/>
      <c r="CU17" s="665"/>
      <c r="CV17" s="665"/>
      <c r="CW17" s="665"/>
      <c r="CX17" s="665"/>
      <c r="CY17" s="666"/>
      <c r="CZ17" s="691">
        <v>9.1999999999999993</v>
      </c>
      <c r="DA17" s="691"/>
      <c r="DB17" s="691"/>
      <c r="DC17" s="691"/>
      <c r="DD17" s="670" t="s">
        <v>126</v>
      </c>
      <c r="DE17" s="665"/>
      <c r="DF17" s="665"/>
      <c r="DG17" s="665"/>
      <c r="DH17" s="665"/>
      <c r="DI17" s="665"/>
      <c r="DJ17" s="665"/>
      <c r="DK17" s="665"/>
      <c r="DL17" s="665"/>
      <c r="DM17" s="665"/>
      <c r="DN17" s="665"/>
      <c r="DO17" s="665"/>
      <c r="DP17" s="666"/>
      <c r="DQ17" s="670">
        <v>607191</v>
      </c>
      <c r="DR17" s="665"/>
      <c r="DS17" s="665"/>
      <c r="DT17" s="665"/>
      <c r="DU17" s="665"/>
      <c r="DV17" s="665"/>
      <c r="DW17" s="665"/>
      <c r="DX17" s="665"/>
      <c r="DY17" s="665"/>
      <c r="DZ17" s="665"/>
      <c r="EA17" s="665"/>
      <c r="EB17" s="665"/>
      <c r="EC17" s="705"/>
    </row>
    <row r="18" spans="2:133" ht="11.25" customHeight="1" x14ac:dyDescent="0.15">
      <c r="B18" s="661" t="s">
        <v>266</v>
      </c>
      <c r="C18" s="662"/>
      <c r="D18" s="662"/>
      <c r="E18" s="662"/>
      <c r="F18" s="662"/>
      <c r="G18" s="662"/>
      <c r="H18" s="662"/>
      <c r="I18" s="662"/>
      <c r="J18" s="662"/>
      <c r="K18" s="662"/>
      <c r="L18" s="662"/>
      <c r="M18" s="662"/>
      <c r="N18" s="662"/>
      <c r="O18" s="662"/>
      <c r="P18" s="662"/>
      <c r="Q18" s="663"/>
      <c r="R18" s="664">
        <v>17352</v>
      </c>
      <c r="S18" s="665"/>
      <c r="T18" s="665"/>
      <c r="U18" s="665"/>
      <c r="V18" s="665"/>
      <c r="W18" s="665"/>
      <c r="X18" s="665"/>
      <c r="Y18" s="666"/>
      <c r="Z18" s="691">
        <v>0.2</v>
      </c>
      <c r="AA18" s="691"/>
      <c r="AB18" s="691"/>
      <c r="AC18" s="691"/>
      <c r="AD18" s="692">
        <v>16428</v>
      </c>
      <c r="AE18" s="692"/>
      <c r="AF18" s="692"/>
      <c r="AG18" s="692"/>
      <c r="AH18" s="692"/>
      <c r="AI18" s="692"/>
      <c r="AJ18" s="692"/>
      <c r="AK18" s="692"/>
      <c r="AL18" s="667">
        <v>0.40000000596046448</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15">
      <c r="B19" s="661" t="s">
        <v>269</v>
      </c>
      <c r="C19" s="662"/>
      <c r="D19" s="662"/>
      <c r="E19" s="662"/>
      <c r="F19" s="662"/>
      <c r="G19" s="662"/>
      <c r="H19" s="662"/>
      <c r="I19" s="662"/>
      <c r="J19" s="662"/>
      <c r="K19" s="662"/>
      <c r="L19" s="662"/>
      <c r="M19" s="662"/>
      <c r="N19" s="662"/>
      <c r="O19" s="662"/>
      <c r="P19" s="662"/>
      <c r="Q19" s="663"/>
      <c r="R19" s="664">
        <v>1832</v>
      </c>
      <c r="S19" s="665"/>
      <c r="T19" s="665"/>
      <c r="U19" s="665"/>
      <c r="V19" s="665"/>
      <c r="W19" s="665"/>
      <c r="X19" s="665"/>
      <c r="Y19" s="666"/>
      <c r="Z19" s="691">
        <v>0</v>
      </c>
      <c r="AA19" s="691"/>
      <c r="AB19" s="691"/>
      <c r="AC19" s="691"/>
      <c r="AD19" s="692">
        <v>1832</v>
      </c>
      <c r="AE19" s="692"/>
      <c r="AF19" s="692"/>
      <c r="AG19" s="692"/>
      <c r="AH19" s="692"/>
      <c r="AI19" s="692"/>
      <c r="AJ19" s="692"/>
      <c r="AK19" s="692"/>
      <c r="AL19" s="667">
        <v>0</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25725</v>
      </c>
      <c r="BH19" s="665"/>
      <c r="BI19" s="665"/>
      <c r="BJ19" s="665"/>
      <c r="BK19" s="665"/>
      <c r="BL19" s="665"/>
      <c r="BM19" s="665"/>
      <c r="BN19" s="666"/>
      <c r="BO19" s="691">
        <v>4.0999999999999996</v>
      </c>
      <c r="BP19" s="691"/>
      <c r="BQ19" s="691"/>
      <c r="BR19" s="691"/>
      <c r="BS19" s="692" t="s">
        <v>126</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15">
      <c r="B20" s="661" t="s">
        <v>272</v>
      </c>
      <c r="C20" s="662"/>
      <c r="D20" s="662"/>
      <c r="E20" s="662"/>
      <c r="F20" s="662"/>
      <c r="G20" s="662"/>
      <c r="H20" s="662"/>
      <c r="I20" s="662"/>
      <c r="J20" s="662"/>
      <c r="K20" s="662"/>
      <c r="L20" s="662"/>
      <c r="M20" s="662"/>
      <c r="N20" s="662"/>
      <c r="O20" s="662"/>
      <c r="P20" s="662"/>
      <c r="Q20" s="663"/>
      <c r="R20" s="664">
        <v>1601</v>
      </c>
      <c r="S20" s="665"/>
      <c r="T20" s="665"/>
      <c r="U20" s="665"/>
      <c r="V20" s="665"/>
      <c r="W20" s="665"/>
      <c r="X20" s="665"/>
      <c r="Y20" s="666"/>
      <c r="Z20" s="691">
        <v>0</v>
      </c>
      <c r="AA20" s="691"/>
      <c r="AB20" s="691"/>
      <c r="AC20" s="691"/>
      <c r="AD20" s="692">
        <v>1601</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25725</v>
      </c>
      <c r="BH20" s="665"/>
      <c r="BI20" s="665"/>
      <c r="BJ20" s="665"/>
      <c r="BK20" s="665"/>
      <c r="BL20" s="665"/>
      <c r="BM20" s="665"/>
      <c r="BN20" s="666"/>
      <c r="BO20" s="691">
        <v>4.0999999999999996</v>
      </c>
      <c r="BP20" s="691"/>
      <c r="BQ20" s="691"/>
      <c r="BR20" s="691"/>
      <c r="BS20" s="692" t="s">
        <v>126</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6773913</v>
      </c>
      <c r="CS20" s="665"/>
      <c r="CT20" s="665"/>
      <c r="CU20" s="665"/>
      <c r="CV20" s="665"/>
      <c r="CW20" s="665"/>
      <c r="CX20" s="665"/>
      <c r="CY20" s="666"/>
      <c r="CZ20" s="691">
        <v>100</v>
      </c>
      <c r="DA20" s="691"/>
      <c r="DB20" s="691"/>
      <c r="DC20" s="691"/>
      <c r="DD20" s="670">
        <v>1127637</v>
      </c>
      <c r="DE20" s="665"/>
      <c r="DF20" s="665"/>
      <c r="DG20" s="665"/>
      <c r="DH20" s="665"/>
      <c r="DI20" s="665"/>
      <c r="DJ20" s="665"/>
      <c r="DK20" s="665"/>
      <c r="DL20" s="665"/>
      <c r="DM20" s="665"/>
      <c r="DN20" s="665"/>
      <c r="DO20" s="665"/>
      <c r="DP20" s="666"/>
      <c r="DQ20" s="670">
        <v>4239533</v>
      </c>
      <c r="DR20" s="665"/>
      <c r="DS20" s="665"/>
      <c r="DT20" s="665"/>
      <c r="DU20" s="665"/>
      <c r="DV20" s="665"/>
      <c r="DW20" s="665"/>
      <c r="DX20" s="665"/>
      <c r="DY20" s="665"/>
      <c r="DZ20" s="665"/>
      <c r="EA20" s="665"/>
      <c r="EB20" s="665"/>
      <c r="EC20" s="705"/>
    </row>
    <row r="21" spans="2:133" ht="11.25" customHeight="1" x14ac:dyDescent="0.15">
      <c r="B21" s="661" t="s">
        <v>275</v>
      </c>
      <c r="C21" s="662"/>
      <c r="D21" s="662"/>
      <c r="E21" s="662"/>
      <c r="F21" s="662"/>
      <c r="G21" s="662"/>
      <c r="H21" s="662"/>
      <c r="I21" s="662"/>
      <c r="J21" s="662"/>
      <c r="K21" s="662"/>
      <c r="L21" s="662"/>
      <c r="M21" s="662"/>
      <c r="N21" s="662"/>
      <c r="O21" s="662"/>
      <c r="P21" s="662"/>
      <c r="Q21" s="663"/>
      <c r="R21" s="664">
        <v>239</v>
      </c>
      <c r="S21" s="665"/>
      <c r="T21" s="665"/>
      <c r="U21" s="665"/>
      <c r="V21" s="665"/>
      <c r="W21" s="665"/>
      <c r="X21" s="665"/>
      <c r="Y21" s="666"/>
      <c r="Z21" s="691">
        <v>0</v>
      </c>
      <c r="AA21" s="691"/>
      <c r="AB21" s="691"/>
      <c r="AC21" s="691"/>
      <c r="AD21" s="692">
        <v>239</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v>6130</v>
      </c>
      <c r="BH21" s="665"/>
      <c r="BI21" s="665"/>
      <c r="BJ21" s="665"/>
      <c r="BK21" s="665"/>
      <c r="BL21" s="665"/>
      <c r="BM21" s="665"/>
      <c r="BN21" s="666"/>
      <c r="BO21" s="691">
        <v>1</v>
      </c>
      <c r="BP21" s="691"/>
      <c r="BQ21" s="691"/>
      <c r="BR21" s="691"/>
      <c r="BS21" s="692" t="s">
        <v>126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277</v>
      </c>
      <c r="C22" s="728"/>
      <c r="D22" s="728"/>
      <c r="E22" s="728"/>
      <c r="F22" s="728"/>
      <c r="G22" s="728"/>
      <c r="H22" s="728"/>
      <c r="I22" s="728"/>
      <c r="J22" s="728"/>
      <c r="K22" s="728"/>
      <c r="L22" s="728"/>
      <c r="M22" s="728"/>
      <c r="N22" s="728"/>
      <c r="O22" s="728"/>
      <c r="P22" s="728"/>
      <c r="Q22" s="729"/>
      <c r="R22" s="664">
        <v>13680</v>
      </c>
      <c r="S22" s="665"/>
      <c r="T22" s="665"/>
      <c r="U22" s="665"/>
      <c r="V22" s="665"/>
      <c r="W22" s="665"/>
      <c r="X22" s="665"/>
      <c r="Y22" s="666"/>
      <c r="Z22" s="691">
        <v>0.2</v>
      </c>
      <c r="AA22" s="691"/>
      <c r="AB22" s="691"/>
      <c r="AC22" s="691"/>
      <c r="AD22" s="692">
        <v>12756</v>
      </c>
      <c r="AE22" s="692"/>
      <c r="AF22" s="692"/>
      <c r="AG22" s="692"/>
      <c r="AH22" s="692"/>
      <c r="AI22" s="692"/>
      <c r="AJ22" s="692"/>
      <c r="AK22" s="692"/>
      <c r="AL22" s="667">
        <v>0.30000001192092896</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126</v>
      </c>
      <c r="BH22" s="665"/>
      <c r="BI22" s="665"/>
      <c r="BJ22" s="665"/>
      <c r="BK22" s="665"/>
      <c r="BL22" s="665"/>
      <c r="BM22" s="665"/>
      <c r="BN22" s="666"/>
      <c r="BO22" s="691" t="s">
        <v>126</v>
      </c>
      <c r="BP22" s="691"/>
      <c r="BQ22" s="691"/>
      <c r="BR22" s="691"/>
      <c r="BS22" s="692" t="s">
        <v>126</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280</v>
      </c>
      <c r="C23" s="662"/>
      <c r="D23" s="662"/>
      <c r="E23" s="662"/>
      <c r="F23" s="662"/>
      <c r="G23" s="662"/>
      <c r="H23" s="662"/>
      <c r="I23" s="662"/>
      <c r="J23" s="662"/>
      <c r="K23" s="662"/>
      <c r="L23" s="662"/>
      <c r="M23" s="662"/>
      <c r="N23" s="662"/>
      <c r="O23" s="662"/>
      <c r="P23" s="662"/>
      <c r="Q23" s="663"/>
      <c r="R23" s="664">
        <v>3159407</v>
      </c>
      <c r="S23" s="665"/>
      <c r="T23" s="665"/>
      <c r="U23" s="665"/>
      <c r="V23" s="665"/>
      <c r="W23" s="665"/>
      <c r="X23" s="665"/>
      <c r="Y23" s="666"/>
      <c r="Z23" s="691">
        <v>43.2</v>
      </c>
      <c r="AA23" s="691"/>
      <c r="AB23" s="691"/>
      <c r="AC23" s="691"/>
      <c r="AD23" s="692">
        <v>2953146</v>
      </c>
      <c r="AE23" s="692"/>
      <c r="AF23" s="692"/>
      <c r="AG23" s="692"/>
      <c r="AH23" s="692"/>
      <c r="AI23" s="692"/>
      <c r="AJ23" s="692"/>
      <c r="AK23" s="692"/>
      <c r="AL23" s="667">
        <v>77</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v>19595</v>
      </c>
      <c r="BH23" s="665"/>
      <c r="BI23" s="665"/>
      <c r="BJ23" s="665"/>
      <c r="BK23" s="665"/>
      <c r="BL23" s="665"/>
      <c r="BM23" s="665"/>
      <c r="BN23" s="666"/>
      <c r="BO23" s="691">
        <v>3.1</v>
      </c>
      <c r="BP23" s="691"/>
      <c r="BQ23" s="691"/>
      <c r="BR23" s="691"/>
      <c r="BS23" s="692" t="s">
        <v>126</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15">
      <c r="B24" s="661" t="s">
        <v>287</v>
      </c>
      <c r="C24" s="662"/>
      <c r="D24" s="662"/>
      <c r="E24" s="662"/>
      <c r="F24" s="662"/>
      <c r="G24" s="662"/>
      <c r="H24" s="662"/>
      <c r="I24" s="662"/>
      <c r="J24" s="662"/>
      <c r="K24" s="662"/>
      <c r="L24" s="662"/>
      <c r="M24" s="662"/>
      <c r="N24" s="662"/>
      <c r="O24" s="662"/>
      <c r="P24" s="662"/>
      <c r="Q24" s="663"/>
      <c r="R24" s="664">
        <v>2953146</v>
      </c>
      <c r="S24" s="665"/>
      <c r="T24" s="665"/>
      <c r="U24" s="665"/>
      <c r="V24" s="665"/>
      <c r="W24" s="665"/>
      <c r="X24" s="665"/>
      <c r="Y24" s="666"/>
      <c r="Z24" s="691">
        <v>40.4</v>
      </c>
      <c r="AA24" s="691"/>
      <c r="AB24" s="691"/>
      <c r="AC24" s="691"/>
      <c r="AD24" s="692">
        <v>2953146</v>
      </c>
      <c r="AE24" s="692"/>
      <c r="AF24" s="692"/>
      <c r="AG24" s="692"/>
      <c r="AH24" s="692"/>
      <c r="AI24" s="692"/>
      <c r="AJ24" s="692"/>
      <c r="AK24" s="692"/>
      <c r="AL24" s="667">
        <v>77</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1861496</v>
      </c>
      <c r="CS24" s="718"/>
      <c r="CT24" s="718"/>
      <c r="CU24" s="718"/>
      <c r="CV24" s="718"/>
      <c r="CW24" s="718"/>
      <c r="CX24" s="718"/>
      <c r="CY24" s="761"/>
      <c r="CZ24" s="762">
        <v>27.5</v>
      </c>
      <c r="DA24" s="735"/>
      <c r="DB24" s="735"/>
      <c r="DC24" s="765"/>
      <c r="DD24" s="760">
        <v>1539193</v>
      </c>
      <c r="DE24" s="718"/>
      <c r="DF24" s="718"/>
      <c r="DG24" s="718"/>
      <c r="DH24" s="718"/>
      <c r="DI24" s="718"/>
      <c r="DJ24" s="718"/>
      <c r="DK24" s="761"/>
      <c r="DL24" s="760">
        <v>1519088</v>
      </c>
      <c r="DM24" s="718"/>
      <c r="DN24" s="718"/>
      <c r="DO24" s="718"/>
      <c r="DP24" s="718"/>
      <c r="DQ24" s="718"/>
      <c r="DR24" s="718"/>
      <c r="DS24" s="718"/>
      <c r="DT24" s="718"/>
      <c r="DU24" s="718"/>
      <c r="DV24" s="761"/>
      <c r="DW24" s="762">
        <v>38.4</v>
      </c>
      <c r="DX24" s="735"/>
      <c r="DY24" s="735"/>
      <c r="DZ24" s="735"/>
      <c r="EA24" s="735"/>
      <c r="EB24" s="735"/>
      <c r="EC24" s="763"/>
    </row>
    <row r="25" spans="2:133" ht="11.25" customHeight="1" x14ac:dyDescent="0.15">
      <c r="B25" s="661" t="s">
        <v>290</v>
      </c>
      <c r="C25" s="662"/>
      <c r="D25" s="662"/>
      <c r="E25" s="662"/>
      <c r="F25" s="662"/>
      <c r="G25" s="662"/>
      <c r="H25" s="662"/>
      <c r="I25" s="662"/>
      <c r="J25" s="662"/>
      <c r="K25" s="662"/>
      <c r="L25" s="662"/>
      <c r="M25" s="662"/>
      <c r="N25" s="662"/>
      <c r="O25" s="662"/>
      <c r="P25" s="662"/>
      <c r="Q25" s="663"/>
      <c r="R25" s="664">
        <v>206261</v>
      </c>
      <c r="S25" s="665"/>
      <c r="T25" s="665"/>
      <c r="U25" s="665"/>
      <c r="V25" s="665"/>
      <c r="W25" s="665"/>
      <c r="X25" s="665"/>
      <c r="Y25" s="666"/>
      <c r="Z25" s="691">
        <v>2.8</v>
      </c>
      <c r="AA25" s="691"/>
      <c r="AB25" s="691"/>
      <c r="AC25" s="691"/>
      <c r="AD25" s="692" t="s">
        <v>126</v>
      </c>
      <c r="AE25" s="692"/>
      <c r="AF25" s="692"/>
      <c r="AG25" s="692"/>
      <c r="AH25" s="692"/>
      <c r="AI25" s="692"/>
      <c r="AJ25" s="692"/>
      <c r="AK25" s="692"/>
      <c r="AL25" s="667" t="s">
        <v>126</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932429</v>
      </c>
      <c r="CS25" s="675"/>
      <c r="CT25" s="675"/>
      <c r="CU25" s="675"/>
      <c r="CV25" s="675"/>
      <c r="CW25" s="675"/>
      <c r="CX25" s="675"/>
      <c r="CY25" s="676"/>
      <c r="CZ25" s="667">
        <v>13.8</v>
      </c>
      <c r="DA25" s="677"/>
      <c r="DB25" s="677"/>
      <c r="DC25" s="678"/>
      <c r="DD25" s="670">
        <v>823596</v>
      </c>
      <c r="DE25" s="675"/>
      <c r="DF25" s="675"/>
      <c r="DG25" s="675"/>
      <c r="DH25" s="675"/>
      <c r="DI25" s="675"/>
      <c r="DJ25" s="675"/>
      <c r="DK25" s="676"/>
      <c r="DL25" s="670">
        <v>808592</v>
      </c>
      <c r="DM25" s="675"/>
      <c r="DN25" s="675"/>
      <c r="DO25" s="675"/>
      <c r="DP25" s="675"/>
      <c r="DQ25" s="675"/>
      <c r="DR25" s="675"/>
      <c r="DS25" s="675"/>
      <c r="DT25" s="675"/>
      <c r="DU25" s="675"/>
      <c r="DV25" s="676"/>
      <c r="DW25" s="667">
        <v>20.399999999999999</v>
      </c>
      <c r="DX25" s="677"/>
      <c r="DY25" s="677"/>
      <c r="DZ25" s="677"/>
      <c r="EA25" s="677"/>
      <c r="EB25" s="677"/>
      <c r="EC25" s="698"/>
    </row>
    <row r="26" spans="2:133" ht="11.25" customHeight="1" x14ac:dyDescent="0.15">
      <c r="B26" s="661" t="s">
        <v>293</v>
      </c>
      <c r="C26" s="662"/>
      <c r="D26" s="662"/>
      <c r="E26" s="662"/>
      <c r="F26" s="662"/>
      <c r="G26" s="662"/>
      <c r="H26" s="662"/>
      <c r="I26" s="662"/>
      <c r="J26" s="662"/>
      <c r="K26" s="662"/>
      <c r="L26" s="662"/>
      <c r="M26" s="662"/>
      <c r="N26" s="662"/>
      <c r="O26" s="662"/>
      <c r="P26" s="662"/>
      <c r="Q26" s="663"/>
      <c r="R26" s="664" t="s">
        <v>126</v>
      </c>
      <c r="S26" s="665"/>
      <c r="T26" s="665"/>
      <c r="U26" s="665"/>
      <c r="V26" s="665"/>
      <c r="W26" s="665"/>
      <c r="X26" s="665"/>
      <c r="Y26" s="666"/>
      <c r="Z26" s="691" t="s">
        <v>126</v>
      </c>
      <c r="AA26" s="691"/>
      <c r="AB26" s="691"/>
      <c r="AC26" s="691"/>
      <c r="AD26" s="692" t="s">
        <v>126</v>
      </c>
      <c r="AE26" s="692"/>
      <c r="AF26" s="692"/>
      <c r="AG26" s="692"/>
      <c r="AH26" s="692"/>
      <c r="AI26" s="692"/>
      <c r="AJ26" s="692"/>
      <c r="AK26" s="692"/>
      <c r="AL26" s="667" t="s">
        <v>126</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610854</v>
      </c>
      <c r="CS26" s="665"/>
      <c r="CT26" s="665"/>
      <c r="CU26" s="665"/>
      <c r="CV26" s="665"/>
      <c r="CW26" s="665"/>
      <c r="CX26" s="665"/>
      <c r="CY26" s="666"/>
      <c r="CZ26" s="667">
        <v>9</v>
      </c>
      <c r="DA26" s="677"/>
      <c r="DB26" s="677"/>
      <c r="DC26" s="678"/>
      <c r="DD26" s="670">
        <v>519009</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x14ac:dyDescent="0.15">
      <c r="B27" s="661" t="s">
        <v>296</v>
      </c>
      <c r="C27" s="662"/>
      <c r="D27" s="662"/>
      <c r="E27" s="662"/>
      <c r="F27" s="662"/>
      <c r="G27" s="662"/>
      <c r="H27" s="662"/>
      <c r="I27" s="662"/>
      <c r="J27" s="662"/>
      <c r="K27" s="662"/>
      <c r="L27" s="662"/>
      <c r="M27" s="662"/>
      <c r="N27" s="662"/>
      <c r="O27" s="662"/>
      <c r="P27" s="662"/>
      <c r="Q27" s="663"/>
      <c r="R27" s="664">
        <v>4043589</v>
      </c>
      <c r="S27" s="665"/>
      <c r="T27" s="665"/>
      <c r="U27" s="665"/>
      <c r="V27" s="665"/>
      <c r="W27" s="665"/>
      <c r="X27" s="665"/>
      <c r="Y27" s="666"/>
      <c r="Z27" s="691">
        <v>55.3</v>
      </c>
      <c r="AA27" s="691"/>
      <c r="AB27" s="691"/>
      <c r="AC27" s="691"/>
      <c r="AD27" s="692">
        <v>3810679</v>
      </c>
      <c r="AE27" s="692"/>
      <c r="AF27" s="692"/>
      <c r="AG27" s="692"/>
      <c r="AH27" s="692"/>
      <c r="AI27" s="692"/>
      <c r="AJ27" s="692"/>
      <c r="AK27" s="692"/>
      <c r="AL27" s="667">
        <v>99.300003051757813</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630083</v>
      </c>
      <c r="BH27" s="665"/>
      <c r="BI27" s="665"/>
      <c r="BJ27" s="665"/>
      <c r="BK27" s="665"/>
      <c r="BL27" s="665"/>
      <c r="BM27" s="665"/>
      <c r="BN27" s="666"/>
      <c r="BO27" s="691">
        <v>100</v>
      </c>
      <c r="BP27" s="691"/>
      <c r="BQ27" s="691"/>
      <c r="BR27" s="691"/>
      <c r="BS27" s="692" t="s">
        <v>126</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304895</v>
      </c>
      <c r="CS27" s="675"/>
      <c r="CT27" s="675"/>
      <c r="CU27" s="675"/>
      <c r="CV27" s="675"/>
      <c r="CW27" s="675"/>
      <c r="CX27" s="675"/>
      <c r="CY27" s="676"/>
      <c r="CZ27" s="667">
        <v>4.5</v>
      </c>
      <c r="DA27" s="677"/>
      <c r="DB27" s="677"/>
      <c r="DC27" s="678"/>
      <c r="DD27" s="670">
        <v>108406</v>
      </c>
      <c r="DE27" s="675"/>
      <c r="DF27" s="675"/>
      <c r="DG27" s="675"/>
      <c r="DH27" s="675"/>
      <c r="DI27" s="675"/>
      <c r="DJ27" s="675"/>
      <c r="DK27" s="676"/>
      <c r="DL27" s="670">
        <v>103305</v>
      </c>
      <c r="DM27" s="675"/>
      <c r="DN27" s="675"/>
      <c r="DO27" s="675"/>
      <c r="DP27" s="675"/>
      <c r="DQ27" s="675"/>
      <c r="DR27" s="675"/>
      <c r="DS27" s="675"/>
      <c r="DT27" s="675"/>
      <c r="DU27" s="675"/>
      <c r="DV27" s="676"/>
      <c r="DW27" s="667">
        <v>2.6</v>
      </c>
      <c r="DX27" s="677"/>
      <c r="DY27" s="677"/>
      <c r="DZ27" s="677"/>
      <c r="EA27" s="677"/>
      <c r="EB27" s="677"/>
      <c r="EC27" s="698"/>
    </row>
    <row r="28" spans="2:133" ht="11.25" customHeight="1" x14ac:dyDescent="0.15">
      <c r="B28" s="661" t="s">
        <v>299</v>
      </c>
      <c r="C28" s="662"/>
      <c r="D28" s="662"/>
      <c r="E28" s="662"/>
      <c r="F28" s="662"/>
      <c r="G28" s="662"/>
      <c r="H28" s="662"/>
      <c r="I28" s="662"/>
      <c r="J28" s="662"/>
      <c r="K28" s="662"/>
      <c r="L28" s="662"/>
      <c r="M28" s="662"/>
      <c r="N28" s="662"/>
      <c r="O28" s="662"/>
      <c r="P28" s="662"/>
      <c r="Q28" s="663"/>
      <c r="R28" s="664">
        <v>646</v>
      </c>
      <c r="S28" s="665"/>
      <c r="T28" s="665"/>
      <c r="U28" s="665"/>
      <c r="V28" s="665"/>
      <c r="W28" s="665"/>
      <c r="X28" s="665"/>
      <c r="Y28" s="666"/>
      <c r="Z28" s="691">
        <v>0</v>
      </c>
      <c r="AA28" s="691"/>
      <c r="AB28" s="691"/>
      <c r="AC28" s="691"/>
      <c r="AD28" s="692">
        <v>646</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624172</v>
      </c>
      <c r="CS28" s="665"/>
      <c r="CT28" s="665"/>
      <c r="CU28" s="665"/>
      <c r="CV28" s="665"/>
      <c r="CW28" s="665"/>
      <c r="CX28" s="665"/>
      <c r="CY28" s="666"/>
      <c r="CZ28" s="667">
        <v>9.1999999999999993</v>
      </c>
      <c r="DA28" s="677"/>
      <c r="DB28" s="677"/>
      <c r="DC28" s="678"/>
      <c r="DD28" s="670">
        <v>607191</v>
      </c>
      <c r="DE28" s="665"/>
      <c r="DF28" s="665"/>
      <c r="DG28" s="665"/>
      <c r="DH28" s="665"/>
      <c r="DI28" s="665"/>
      <c r="DJ28" s="665"/>
      <c r="DK28" s="666"/>
      <c r="DL28" s="670">
        <v>607191</v>
      </c>
      <c r="DM28" s="665"/>
      <c r="DN28" s="665"/>
      <c r="DO28" s="665"/>
      <c r="DP28" s="665"/>
      <c r="DQ28" s="665"/>
      <c r="DR28" s="665"/>
      <c r="DS28" s="665"/>
      <c r="DT28" s="665"/>
      <c r="DU28" s="665"/>
      <c r="DV28" s="666"/>
      <c r="DW28" s="667">
        <v>15.3</v>
      </c>
      <c r="DX28" s="677"/>
      <c r="DY28" s="677"/>
      <c r="DZ28" s="677"/>
      <c r="EA28" s="677"/>
      <c r="EB28" s="677"/>
      <c r="EC28" s="698"/>
    </row>
    <row r="29" spans="2:133" ht="11.25" customHeight="1" x14ac:dyDescent="0.15">
      <c r="B29" s="661" t="s">
        <v>301</v>
      </c>
      <c r="C29" s="662"/>
      <c r="D29" s="662"/>
      <c r="E29" s="662"/>
      <c r="F29" s="662"/>
      <c r="G29" s="662"/>
      <c r="H29" s="662"/>
      <c r="I29" s="662"/>
      <c r="J29" s="662"/>
      <c r="K29" s="662"/>
      <c r="L29" s="662"/>
      <c r="M29" s="662"/>
      <c r="N29" s="662"/>
      <c r="O29" s="662"/>
      <c r="P29" s="662"/>
      <c r="Q29" s="663"/>
      <c r="R29" s="664">
        <v>18360</v>
      </c>
      <c r="S29" s="665"/>
      <c r="T29" s="665"/>
      <c r="U29" s="665"/>
      <c r="V29" s="665"/>
      <c r="W29" s="665"/>
      <c r="X29" s="665"/>
      <c r="Y29" s="666"/>
      <c r="Z29" s="691">
        <v>0.3</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69</v>
      </c>
      <c r="CG29" s="703"/>
      <c r="CH29" s="703"/>
      <c r="CI29" s="703"/>
      <c r="CJ29" s="703"/>
      <c r="CK29" s="703"/>
      <c r="CL29" s="703"/>
      <c r="CM29" s="703"/>
      <c r="CN29" s="703"/>
      <c r="CO29" s="703"/>
      <c r="CP29" s="703"/>
      <c r="CQ29" s="704"/>
      <c r="CR29" s="664">
        <v>623466</v>
      </c>
      <c r="CS29" s="675"/>
      <c r="CT29" s="675"/>
      <c r="CU29" s="675"/>
      <c r="CV29" s="675"/>
      <c r="CW29" s="675"/>
      <c r="CX29" s="675"/>
      <c r="CY29" s="676"/>
      <c r="CZ29" s="667">
        <v>9.1999999999999993</v>
      </c>
      <c r="DA29" s="677"/>
      <c r="DB29" s="677"/>
      <c r="DC29" s="678"/>
      <c r="DD29" s="670">
        <v>606485</v>
      </c>
      <c r="DE29" s="675"/>
      <c r="DF29" s="675"/>
      <c r="DG29" s="675"/>
      <c r="DH29" s="675"/>
      <c r="DI29" s="675"/>
      <c r="DJ29" s="675"/>
      <c r="DK29" s="676"/>
      <c r="DL29" s="670">
        <v>606485</v>
      </c>
      <c r="DM29" s="675"/>
      <c r="DN29" s="675"/>
      <c r="DO29" s="675"/>
      <c r="DP29" s="675"/>
      <c r="DQ29" s="675"/>
      <c r="DR29" s="675"/>
      <c r="DS29" s="675"/>
      <c r="DT29" s="675"/>
      <c r="DU29" s="675"/>
      <c r="DV29" s="676"/>
      <c r="DW29" s="667">
        <v>15.3</v>
      </c>
      <c r="DX29" s="677"/>
      <c r="DY29" s="677"/>
      <c r="DZ29" s="677"/>
      <c r="EA29" s="677"/>
      <c r="EB29" s="677"/>
      <c r="EC29" s="698"/>
    </row>
    <row r="30" spans="2:133" ht="11.25" customHeight="1" x14ac:dyDescent="0.15">
      <c r="B30" s="661" t="s">
        <v>303</v>
      </c>
      <c r="C30" s="662"/>
      <c r="D30" s="662"/>
      <c r="E30" s="662"/>
      <c r="F30" s="662"/>
      <c r="G30" s="662"/>
      <c r="H30" s="662"/>
      <c r="I30" s="662"/>
      <c r="J30" s="662"/>
      <c r="K30" s="662"/>
      <c r="L30" s="662"/>
      <c r="M30" s="662"/>
      <c r="N30" s="662"/>
      <c r="O30" s="662"/>
      <c r="P30" s="662"/>
      <c r="Q30" s="663"/>
      <c r="R30" s="664">
        <v>91160</v>
      </c>
      <c r="S30" s="665"/>
      <c r="T30" s="665"/>
      <c r="U30" s="665"/>
      <c r="V30" s="665"/>
      <c r="W30" s="665"/>
      <c r="X30" s="665"/>
      <c r="Y30" s="666"/>
      <c r="Z30" s="691">
        <v>1.2</v>
      </c>
      <c r="AA30" s="691"/>
      <c r="AB30" s="691"/>
      <c r="AC30" s="691"/>
      <c r="AD30" s="692">
        <v>887</v>
      </c>
      <c r="AE30" s="692"/>
      <c r="AF30" s="692"/>
      <c r="AG30" s="692"/>
      <c r="AH30" s="692"/>
      <c r="AI30" s="692"/>
      <c r="AJ30" s="692"/>
      <c r="AK30" s="692"/>
      <c r="AL30" s="667">
        <v>0</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608656</v>
      </c>
      <c r="CS30" s="665"/>
      <c r="CT30" s="665"/>
      <c r="CU30" s="665"/>
      <c r="CV30" s="665"/>
      <c r="CW30" s="665"/>
      <c r="CX30" s="665"/>
      <c r="CY30" s="666"/>
      <c r="CZ30" s="667">
        <v>9</v>
      </c>
      <c r="DA30" s="677"/>
      <c r="DB30" s="677"/>
      <c r="DC30" s="678"/>
      <c r="DD30" s="670">
        <v>592576</v>
      </c>
      <c r="DE30" s="665"/>
      <c r="DF30" s="665"/>
      <c r="DG30" s="665"/>
      <c r="DH30" s="665"/>
      <c r="DI30" s="665"/>
      <c r="DJ30" s="665"/>
      <c r="DK30" s="666"/>
      <c r="DL30" s="670">
        <v>592576</v>
      </c>
      <c r="DM30" s="665"/>
      <c r="DN30" s="665"/>
      <c r="DO30" s="665"/>
      <c r="DP30" s="665"/>
      <c r="DQ30" s="665"/>
      <c r="DR30" s="665"/>
      <c r="DS30" s="665"/>
      <c r="DT30" s="665"/>
      <c r="DU30" s="665"/>
      <c r="DV30" s="666"/>
      <c r="DW30" s="667">
        <v>15</v>
      </c>
      <c r="DX30" s="677"/>
      <c r="DY30" s="677"/>
      <c r="DZ30" s="677"/>
      <c r="EA30" s="677"/>
      <c r="EB30" s="677"/>
      <c r="EC30" s="698"/>
    </row>
    <row r="31" spans="2:133" ht="11.25" customHeight="1" x14ac:dyDescent="0.15">
      <c r="B31" s="661" t="s">
        <v>307</v>
      </c>
      <c r="C31" s="662"/>
      <c r="D31" s="662"/>
      <c r="E31" s="662"/>
      <c r="F31" s="662"/>
      <c r="G31" s="662"/>
      <c r="H31" s="662"/>
      <c r="I31" s="662"/>
      <c r="J31" s="662"/>
      <c r="K31" s="662"/>
      <c r="L31" s="662"/>
      <c r="M31" s="662"/>
      <c r="N31" s="662"/>
      <c r="O31" s="662"/>
      <c r="P31" s="662"/>
      <c r="Q31" s="663"/>
      <c r="R31" s="664">
        <v>14189</v>
      </c>
      <c r="S31" s="665"/>
      <c r="T31" s="665"/>
      <c r="U31" s="665"/>
      <c r="V31" s="665"/>
      <c r="W31" s="665"/>
      <c r="X31" s="665"/>
      <c r="Y31" s="666"/>
      <c r="Z31" s="691">
        <v>0.2</v>
      </c>
      <c r="AA31" s="691"/>
      <c r="AB31" s="691"/>
      <c r="AC31" s="691"/>
      <c r="AD31" s="692">
        <v>522</v>
      </c>
      <c r="AE31" s="692"/>
      <c r="AF31" s="692"/>
      <c r="AG31" s="692"/>
      <c r="AH31" s="692"/>
      <c r="AI31" s="692"/>
      <c r="AJ31" s="692"/>
      <c r="AK31" s="692"/>
      <c r="AL31" s="667">
        <v>0</v>
      </c>
      <c r="AM31" s="668"/>
      <c r="AN31" s="668"/>
      <c r="AO31" s="693"/>
      <c r="AP31" s="737" t="s">
        <v>308</v>
      </c>
      <c r="AQ31" s="738"/>
      <c r="AR31" s="738"/>
      <c r="AS31" s="738"/>
      <c r="AT31" s="743" t="s">
        <v>309</v>
      </c>
      <c r="AU31" s="366"/>
      <c r="AV31" s="366"/>
      <c r="AW31" s="366"/>
      <c r="AX31" s="730" t="s">
        <v>185</v>
      </c>
      <c r="AY31" s="731"/>
      <c r="AZ31" s="731"/>
      <c r="BA31" s="731"/>
      <c r="BB31" s="731"/>
      <c r="BC31" s="731"/>
      <c r="BD31" s="731"/>
      <c r="BE31" s="731"/>
      <c r="BF31" s="732"/>
      <c r="BG31" s="733">
        <v>99.4</v>
      </c>
      <c r="BH31" s="734"/>
      <c r="BI31" s="734"/>
      <c r="BJ31" s="734"/>
      <c r="BK31" s="734"/>
      <c r="BL31" s="734"/>
      <c r="BM31" s="735">
        <v>98.2</v>
      </c>
      <c r="BN31" s="734"/>
      <c r="BO31" s="734"/>
      <c r="BP31" s="734"/>
      <c r="BQ31" s="736"/>
      <c r="BR31" s="733">
        <v>99.4</v>
      </c>
      <c r="BS31" s="734"/>
      <c r="BT31" s="734"/>
      <c r="BU31" s="734"/>
      <c r="BV31" s="734"/>
      <c r="BW31" s="734"/>
      <c r="BX31" s="735">
        <v>98.3</v>
      </c>
      <c r="BY31" s="734"/>
      <c r="BZ31" s="734"/>
      <c r="CA31" s="734"/>
      <c r="CB31" s="736"/>
      <c r="CD31" s="753"/>
      <c r="CE31" s="754"/>
      <c r="CF31" s="706" t="s">
        <v>310</v>
      </c>
      <c r="CG31" s="703"/>
      <c r="CH31" s="703"/>
      <c r="CI31" s="703"/>
      <c r="CJ31" s="703"/>
      <c r="CK31" s="703"/>
      <c r="CL31" s="703"/>
      <c r="CM31" s="703"/>
      <c r="CN31" s="703"/>
      <c r="CO31" s="703"/>
      <c r="CP31" s="703"/>
      <c r="CQ31" s="704"/>
      <c r="CR31" s="664">
        <v>14810</v>
      </c>
      <c r="CS31" s="675"/>
      <c r="CT31" s="675"/>
      <c r="CU31" s="675"/>
      <c r="CV31" s="675"/>
      <c r="CW31" s="675"/>
      <c r="CX31" s="675"/>
      <c r="CY31" s="676"/>
      <c r="CZ31" s="667">
        <v>0.2</v>
      </c>
      <c r="DA31" s="677"/>
      <c r="DB31" s="677"/>
      <c r="DC31" s="678"/>
      <c r="DD31" s="670">
        <v>13909</v>
      </c>
      <c r="DE31" s="675"/>
      <c r="DF31" s="675"/>
      <c r="DG31" s="675"/>
      <c r="DH31" s="675"/>
      <c r="DI31" s="675"/>
      <c r="DJ31" s="675"/>
      <c r="DK31" s="676"/>
      <c r="DL31" s="670">
        <v>13909</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311</v>
      </c>
      <c r="C32" s="662"/>
      <c r="D32" s="662"/>
      <c r="E32" s="662"/>
      <c r="F32" s="662"/>
      <c r="G32" s="662"/>
      <c r="H32" s="662"/>
      <c r="I32" s="662"/>
      <c r="J32" s="662"/>
      <c r="K32" s="662"/>
      <c r="L32" s="662"/>
      <c r="M32" s="662"/>
      <c r="N32" s="662"/>
      <c r="O32" s="662"/>
      <c r="P32" s="662"/>
      <c r="Q32" s="663"/>
      <c r="R32" s="664">
        <v>644244</v>
      </c>
      <c r="S32" s="665"/>
      <c r="T32" s="665"/>
      <c r="U32" s="665"/>
      <c r="V32" s="665"/>
      <c r="W32" s="665"/>
      <c r="X32" s="665"/>
      <c r="Y32" s="666"/>
      <c r="Z32" s="691">
        <v>8.8000000000000007</v>
      </c>
      <c r="AA32" s="691"/>
      <c r="AB32" s="691"/>
      <c r="AC32" s="691"/>
      <c r="AD32" s="692" t="s">
        <v>126</v>
      </c>
      <c r="AE32" s="692"/>
      <c r="AF32" s="692"/>
      <c r="AG32" s="692"/>
      <c r="AH32" s="692"/>
      <c r="AI32" s="692"/>
      <c r="AJ32" s="692"/>
      <c r="AK32" s="692"/>
      <c r="AL32" s="667" t="s">
        <v>126</v>
      </c>
      <c r="AM32" s="668"/>
      <c r="AN32" s="668"/>
      <c r="AO32" s="693"/>
      <c r="AP32" s="739"/>
      <c r="AQ32" s="740"/>
      <c r="AR32" s="740"/>
      <c r="AS32" s="740"/>
      <c r="AT32" s="744"/>
      <c r="AU32" s="362" t="s">
        <v>312</v>
      </c>
      <c r="AV32" s="362"/>
      <c r="AW32" s="362"/>
      <c r="AX32" s="661" t="s">
        <v>313</v>
      </c>
      <c r="AY32" s="662"/>
      <c r="AZ32" s="662"/>
      <c r="BA32" s="662"/>
      <c r="BB32" s="662"/>
      <c r="BC32" s="662"/>
      <c r="BD32" s="662"/>
      <c r="BE32" s="662"/>
      <c r="BF32" s="663"/>
      <c r="BG32" s="746">
        <v>99.3</v>
      </c>
      <c r="BH32" s="675"/>
      <c r="BI32" s="675"/>
      <c r="BJ32" s="675"/>
      <c r="BK32" s="675"/>
      <c r="BL32" s="675"/>
      <c r="BM32" s="668">
        <v>98.3</v>
      </c>
      <c r="BN32" s="747"/>
      <c r="BO32" s="747"/>
      <c r="BP32" s="747"/>
      <c r="BQ32" s="702"/>
      <c r="BR32" s="746">
        <v>99.3</v>
      </c>
      <c r="BS32" s="675"/>
      <c r="BT32" s="675"/>
      <c r="BU32" s="675"/>
      <c r="BV32" s="675"/>
      <c r="BW32" s="675"/>
      <c r="BX32" s="668">
        <v>98.7</v>
      </c>
      <c r="BY32" s="747"/>
      <c r="BZ32" s="747"/>
      <c r="CA32" s="747"/>
      <c r="CB32" s="702"/>
      <c r="CD32" s="755"/>
      <c r="CE32" s="756"/>
      <c r="CF32" s="706" t="s">
        <v>314</v>
      </c>
      <c r="CG32" s="703"/>
      <c r="CH32" s="703"/>
      <c r="CI32" s="703"/>
      <c r="CJ32" s="703"/>
      <c r="CK32" s="703"/>
      <c r="CL32" s="703"/>
      <c r="CM32" s="703"/>
      <c r="CN32" s="703"/>
      <c r="CO32" s="703"/>
      <c r="CP32" s="703"/>
      <c r="CQ32" s="704"/>
      <c r="CR32" s="664">
        <v>706</v>
      </c>
      <c r="CS32" s="665"/>
      <c r="CT32" s="665"/>
      <c r="CU32" s="665"/>
      <c r="CV32" s="665"/>
      <c r="CW32" s="665"/>
      <c r="CX32" s="665"/>
      <c r="CY32" s="666"/>
      <c r="CZ32" s="667">
        <v>0</v>
      </c>
      <c r="DA32" s="677"/>
      <c r="DB32" s="677"/>
      <c r="DC32" s="678"/>
      <c r="DD32" s="670">
        <v>706</v>
      </c>
      <c r="DE32" s="665"/>
      <c r="DF32" s="665"/>
      <c r="DG32" s="665"/>
      <c r="DH32" s="665"/>
      <c r="DI32" s="665"/>
      <c r="DJ32" s="665"/>
      <c r="DK32" s="666"/>
      <c r="DL32" s="670">
        <v>706</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315</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1"/>
      <c r="AQ33" s="742"/>
      <c r="AR33" s="742"/>
      <c r="AS33" s="742"/>
      <c r="AT33" s="745"/>
      <c r="AU33" s="360"/>
      <c r="AV33" s="360"/>
      <c r="AW33" s="360"/>
      <c r="AX33" s="641" t="s">
        <v>316</v>
      </c>
      <c r="AY33" s="642"/>
      <c r="AZ33" s="642"/>
      <c r="BA33" s="642"/>
      <c r="BB33" s="642"/>
      <c r="BC33" s="642"/>
      <c r="BD33" s="642"/>
      <c r="BE33" s="642"/>
      <c r="BF33" s="643"/>
      <c r="BG33" s="726">
        <v>99.4</v>
      </c>
      <c r="BH33" s="645"/>
      <c r="BI33" s="645"/>
      <c r="BJ33" s="645"/>
      <c r="BK33" s="645"/>
      <c r="BL33" s="645"/>
      <c r="BM33" s="683">
        <v>97.6</v>
      </c>
      <c r="BN33" s="645"/>
      <c r="BO33" s="645"/>
      <c r="BP33" s="645"/>
      <c r="BQ33" s="694"/>
      <c r="BR33" s="726">
        <v>99.3</v>
      </c>
      <c r="BS33" s="645"/>
      <c r="BT33" s="645"/>
      <c r="BU33" s="645"/>
      <c r="BV33" s="645"/>
      <c r="BW33" s="645"/>
      <c r="BX33" s="683">
        <v>97.6</v>
      </c>
      <c r="BY33" s="645"/>
      <c r="BZ33" s="645"/>
      <c r="CA33" s="645"/>
      <c r="CB33" s="694"/>
      <c r="CD33" s="706" t="s">
        <v>317</v>
      </c>
      <c r="CE33" s="703"/>
      <c r="CF33" s="703"/>
      <c r="CG33" s="703"/>
      <c r="CH33" s="703"/>
      <c r="CI33" s="703"/>
      <c r="CJ33" s="703"/>
      <c r="CK33" s="703"/>
      <c r="CL33" s="703"/>
      <c r="CM33" s="703"/>
      <c r="CN33" s="703"/>
      <c r="CO33" s="703"/>
      <c r="CP33" s="703"/>
      <c r="CQ33" s="704"/>
      <c r="CR33" s="664">
        <v>3784780</v>
      </c>
      <c r="CS33" s="675"/>
      <c r="CT33" s="675"/>
      <c r="CU33" s="675"/>
      <c r="CV33" s="675"/>
      <c r="CW33" s="675"/>
      <c r="CX33" s="675"/>
      <c r="CY33" s="676"/>
      <c r="CZ33" s="667">
        <v>55.9</v>
      </c>
      <c r="DA33" s="677"/>
      <c r="DB33" s="677"/>
      <c r="DC33" s="678"/>
      <c r="DD33" s="670">
        <v>2258420</v>
      </c>
      <c r="DE33" s="675"/>
      <c r="DF33" s="675"/>
      <c r="DG33" s="675"/>
      <c r="DH33" s="675"/>
      <c r="DI33" s="675"/>
      <c r="DJ33" s="675"/>
      <c r="DK33" s="676"/>
      <c r="DL33" s="670">
        <v>1370694</v>
      </c>
      <c r="DM33" s="675"/>
      <c r="DN33" s="675"/>
      <c r="DO33" s="675"/>
      <c r="DP33" s="675"/>
      <c r="DQ33" s="675"/>
      <c r="DR33" s="675"/>
      <c r="DS33" s="675"/>
      <c r="DT33" s="675"/>
      <c r="DU33" s="675"/>
      <c r="DV33" s="676"/>
      <c r="DW33" s="667">
        <v>34.6</v>
      </c>
      <c r="DX33" s="677"/>
      <c r="DY33" s="677"/>
      <c r="DZ33" s="677"/>
      <c r="EA33" s="677"/>
      <c r="EB33" s="677"/>
      <c r="EC33" s="698"/>
    </row>
    <row r="34" spans="2:133" ht="11.25" customHeight="1" x14ac:dyDescent="0.15">
      <c r="B34" s="661" t="s">
        <v>318</v>
      </c>
      <c r="C34" s="662"/>
      <c r="D34" s="662"/>
      <c r="E34" s="662"/>
      <c r="F34" s="662"/>
      <c r="G34" s="662"/>
      <c r="H34" s="662"/>
      <c r="I34" s="662"/>
      <c r="J34" s="662"/>
      <c r="K34" s="662"/>
      <c r="L34" s="662"/>
      <c r="M34" s="662"/>
      <c r="N34" s="662"/>
      <c r="O34" s="662"/>
      <c r="P34" s="662"/>
      <c r="Q34" s="663"/>
      <c r="R34" s="664">
        <v>284463</v>
      </c>
      <c r="S34" s="665"/>
      <c r="T34" s="665"/>
      <c r="U34" s="665"/>
      <c r="V34" s="665"/>
      <c r="W34" s="665"/>
      <c r="X34" s="665"/>
      <c r="Y34" s="666"/>
      <c r="Z34" s="691">
        <v>3.9</v>
      </c>
      <c r="AA34" s="691"/>
      <c r="AB34" s="691"/>
      <c r="AC34" s="691"/>
      <c r="AD34" s="692" t="s">
        <v>126</v>
      </c>
      <c r="AE34" s="692"/>
      <c r="AF34" s="692"/>
      <c r="AG34" s="692"/>
      <c r="AH34" s="692"/>
      <c r="AI34" s="692"/>
      <c r="AJ34" s="692"/>
      <c r="AK34" s="692"/>
      <c r="AL34" s="667" t="s">
        <v>126</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319</v>
      </c>
      <c r="CE34" s="703"/>
      <c r="CF34" s="703"/>
      <c r="CG34" s="703"/>
      <c r="CH34" s="703"/>
      <c r="CI34" s="703"/>
      <c r="CJ34" s="703"/>
      <c r="CK34" s="703"/>
      <c r="CL34" s="703"/>
      <c r="CM34" s="703"/>
      <c r="CN34" s="703"/>
      <c r="CO34" s="703"/>
      <c r="CP34" s="703"/>
      <c r="CQ34" s="704"/>
      <c r="CR34" s="664">
        <v>914122</v>
      </c>
      <c r="CS34" s="665"/>
      <c r="CT34" s="665"/>
      <c r="CU34" s="665"/>
      <c r="CV34" s="665"/>
      <c r="CW34" s="665"/>
      <c r="CX34" s="665"/>
      <c r="CY34" s="666"/>
      <c r="CZ34" s="667">
        <v>13.5</v>
      </c>
      <c r="DA34" s="677"/>
      <c r="DB34" s="677"/>
      <c r="DC34" s="678"/>
      <c r="DD34" s="670">
        <v>567511</v>
      </c>
      <c r="DE34" s="665"/>
      <c r="DF34" s="665"/>
      <c r="DG34" s="665"/>
      <c r="DH34" s="665"/>
      <c r="DI34" s="665"/>
      <c r="DJ34" s="665"/>
      <c r="DK34" s="666"/>
      <c r="DL34" s="670">
        <v>379415</v>
      </c>
      <c r="DM34" s="665"/>
      <c r="DN34" s="665"/>
      <c r="DO34" s="665"/>
      <c r="DP34" s="665"/>
      <c r="DQ34" s="665"/>
      <c r="DR34" s="665"/>
      <c r="DS34" s="665"/>
      <c r="DT34" s="665"/>
      <c r="DU34" s="665"/>
      <c r="DV34" s="666"/>
      <c r="DW34" s="667">
        <v>9.6</v>
      </c>
      <c r="DX34" s="677"/>
      <c r="DY34" s="677"/>
      <c r="DZ34" s="677"/>
      <c r="EA34" s="677"/>
      <c r="EB34" s="677"/>
      <c r="EC34" s="698"/>
    </row>
    <row r="35" spans="2:133" ht="11.25" customHeight="1" x14ac:dyDescent="0.15">
      <c r="B35" s="661" t="s">
        <v>320</v>
      </c>
      <c r="C35" s="662"/>
      <c r="D35" s="662"/>
      <c r="E35" s="662"/>
      <c r="F35" s="662"/>
      <c r="G35" s="662"/>
      <c r="H35" s="662"/>
      <c r="I35" s="662"/>
      <c r="J35" s="662"/>
      <c r="K35" s="662"/>
      <c r="L35" s="662"/>
      <c r="M35" s="662"/>
      <c r="N35" s="662"/>
      <c r="O35" s="662"/>
      <c r="P35" s="662"/>
      <c r="Q35" s="663"/>
      <c r="R35" s="664">
        <v>43625</v>
      </c>
      <c r="S35" s="665"/>
      <c r="T35" s="665"/>
      <c r="U35" s="665"/>
      <c r="V35" s="665"/>
      <c r="W35" s="665"/>
      <c r="X35" s="665"/>
      <c r="Y35" s="666"/>
      <c r="Z35" s="691">
        <v>0.6</v>
      </c>
      <c r="AA35" s="691"/>
      <c r="AB35" s="691"/>
      <c r="AC35" s="691"/>
      <c r="AD35" s="692">
        <v>23196</v>
      </c>
      <c r="AE35" s="692"/>
      <c r="AF35" s="692"/>
      <c r="AG35" s="692"/>
      <c r="AH35" s="692"/>
      <c r="AI35" s="692"/>
      <c r="AJ35" s="692"/>
      <c r="AK35" s="692"/>
      <c r="AL35" s="667">
        <v>0.6</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236887</v>
      </c>
      <c r="CS35" s="675"/>
      <c r="CT35" s="675"/>
      <c r="CU35" s="675"/>
      <c r="CV35" s="675"/>
      <c r="CW35" s="675"/>
      <c r="CX35" s="675"/>
      <c r="CY35" s="676"/>
      <c r="CZ35" s="667">
        <v>3.5</v>
      </c>
      <c r="DA35" s="677"/>
      <c r="DB35" s="677"/>
      <c r="DC35" s="678"/>
      <c r="DD35" s="670">
        <v>208784</v>
      </c>
      <c r="DE35" s="675"/>
      <c r="DF35" s="675"/>
      <c r="DG35" s="675"/>
      <c r="DH35" s="675"/>
      <c r="DI35" s="675"/>
      <c r="DJ35" s="675"/>
      <c r="DK35" s="676"/>
      <c r="DL35" s="670">
        <v>61016</v>
      </c>
      <c r="DM35" s="675"/>
      <c r="DN35" s="675"/>
      <c r="DO35" s="675"/>
      <c r="DP35" s="675"/>
      <c r="DQ35" s="675"/>
      <c r="DR35" s="675"/>
      <c r="DS35" s="675"/>
      <c r="DT35" s="675"/>
      <c r="DU35" s="675"/>
      <c r="DV35" s="676"/>
      <c r="DW35" s="667">
        <v>1.5</v>
      </c>
      <c r="DX35" s="677"/>
      <c r="DY35" s="677"/>
      <c r="DZ35" s="677"/>
      <c r="EA35" s="677"/>
      <c r="EB35" s="677"/>
      <c r="EC35" s="698"/>
    </row>
    <row r="36" spans="2:133" ht="11.25" customHeight="1" x14ac:dyDescent="0.15">
      <c r="B36" s="661" t="s">
        <v>324</v>
      </c>
      <c r="C36" s="662"/>
      <c r="D36" s="662"/>
      <c r="E36" s="662"/>
      <c r="F36" s="662"/>
      <c r="G36" s="662"/>
      <c r="H36" s="662"/>
      <c r="I36" s="662"/>
      <c r="J36" s="662"/>
      <c r="K36" s="662"/>
      <c r="L36" s="662"/>
      <c r="M36" s="662"/>
      <c r="N36" s="662"/>
      <c r="O36" s="662"/>
      <c r="P36" s="662"/>
      <c r="Q36" s="663"/>
      <c r="R36" s="664">
        <v>379004</v>
      </c>
      <c r="S36" s="665"/>
      <c r="T36" s="665"/>
      <c r="U36" s="665"/>
      <c r="V36" s="665"/>
      <c r="W36" s="665"/>
      <c r="X36" s="665"/>
      <c r="Y36" s="666"/>
      <c r="Z36" s="691">
        <v>5.2</v>
      </c>
      <c r="AA36" s="691"/>
      <c r="AB36" s="691"/>
      <c r="AC36" s="691"/>
      <c r="AD36" s="692" t="s">
        <v>126</v>
      </c>
      <c r="AE36" s="692"/>
      <c r="AF36" s="692"/>
      <c r="AG36" s="692"/>
      <c r="AH36" s="692"/>
      <c r="AI36" s="692"/>
      <c r="AJ36" s="692"/>
      <c r="AK36" s="692"/>
      <c r="AL36" s="667" t="s">
        <v>126</v>
      </c>
      <c r="AM36" s="668"/>
      <c r="AN36" s="668"/>
      <c r="AO36" s="693"/>
      <c r="AP36" s="218"/>
      <c r="AQ36" s="714" t="s">
        <v>325</v>
      </c>
      <c r="AR36" s="715"/>
      <c r="AS36" s="715"/>
      <c r="AT36" s="715"/>
      <c r="AU36" s="715"/>
      <c r="AV36" s="715"/>
      <c r="AW36" s="715"/>
      <c r="AX36" s="715"/>
      <c r="AY36" s="716"/>
      <c r="AZ36" s="717">
        <v>1040055</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3895</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1376409</v>
      </c>
      <c r="CS36" s="665"/>
      <c r="CT36" s="665"/>
      <c r="CU36" s="665"/>
      <c r="CV36" s="665"/>
      <c r="CW36" s="665"/>
      <c r="CX36" s="665"/>
      <c r="CY36" s="666"/>
      <c r="CZ36" s="667">
        <v>20.3</v>
      </c>
      <c r="DA36" s="677"/>
      <c r="DB36" s="677"/>
      <c r="DC36" s="678"/>
      <c r="DD36" s="670">
        <v>898173</v>
      </c>
      <c r="DE36" s="665"/>
      <c r="DF36" s="665"/>
      <c r="DG36" s="665"/>
      <c r="DH36" s="665"/>
      <c r="DI36" s="665"/>
      <c r="DJ36" s="665"/>
      <c r="DK36" s="666"/>
      <c r="DL36" s="670">
        <v>638478</v>
      </c>
      <c r="DM36" s="665"/>
      <c r="DN36" s="665"/>
      <c r="DO36" s="665"/>
      <c r="DP36" s="665"/>
      <c r="DQ36" s="665"/>
      <c r="DR36" s="665"/>
      <c r="DS36" s="665"/>
      <c r="DT36" s="665"/>
      <c r="DU36" s="665"/>
      <c r="DV36" s="666"/>
      <c r="DW36" s="667">
        <v>16.100000000000001</v>
      </c>
      <c r="DX36" s="677"/>
      <c r="DY36" s="677"/>
      <c r="DZ36" s="677"/>
      <c r="EA36" s="677"/>
      <c r="EB36" s="677"/>
      <c r="EC36" s="698"/>
    </row>
    <row r="37" spans="2:133" ht="11.25" customHeight="1" x14ac:dyDescent="0.15">
      <c r="B37" s="661" t="s">
        <v>328</v>
      </c>
      <c r="C37" s="662"/>
      <c r="D37" s="662"/>
      <c r="E37" s="662"/>
      <c r="F37" s="662"/>
      <c r="G37" s="662"/>
      <c r="H37" s="662"/>
      <c r="I37" s="662"/>
      <c r="J37" s="662"/>
      <c r="K37" s="662"/>
      <c r="L37" s="662"/>
      <c r="M37" s="662"/>
      <c r="N37" s="662"/>
      <c r="O37" s="662"/>
      <c r="P37" s="662"/>
      <c r="Q37" s="663"/>
      <c r="R37" s="664">
        <v>495237</v>
      </c>
      <c r="S37" s="665"/>
      <c r="T37" s="665"/>
      <c r="U37" s="665"/>
      <c r="V37" s="665"/>
      <c r="W37" s="665"/>
      <c r="X37" s="665"/>
      <c r="Y37" s="666"/>
      <c r="Z37" s="691">
        <v>6.8</v>
      </c>
      <c r="AA37" s="691"/>
      <c r="AB37" s="691"/>
      <c r="AC37" s="691"/>
      <c r="AD37" s="692" t="s">
        <v>126</v>
      </c>
      <c r="AE37" s="692"/>
      <c r="AF37" s="692"/>
      <c r="AG37" s="692"/>
      <c r="AH37" s="692"/>
      <c r="AI37" s="692"/>
      <c r="AJ37" s="692"/>
      <c r="AK37" s="692"/>
      <c r="AL37" s="667" t="s">
        <v>126</v>
      </c>
      <c r="AM37" s="668"/>
      <c r="AN37" s="668"/>
      <c r="AO37" s="693"/>
      <c r="AQ37" s="699" t="s">
        <v>329</v>
      </c>
      <c r="AR37" s="700"/>
      <c r="AS37" s="700"/>
      <c r="AT37" s="700"/>
      <c r="AU37" s="700"/>
      <c r="AV37" s="700"/>
      <c r="AW37" s="700"/>
      <c r="AX37" s="700"/>
      <c r="AY37" s="701"/>
      <c r="AZ37" s="664">
        <v>450000</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3895</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213690</v>
      </c>
      <c r="CS37" s="675"/>
      <c r="CT37" s="675"/>
      <c r="CU37" s="675"/>
      <c r="CV37" s="675"/>
      <c r="CW37" s="675"/>
      <c r="CX37" s="675"/>
      <c r="CY37" s="676"/>
      <c r="CZ37" s="667">
        <v>3.2</v>
      </c>
      <c r="DA37" s="677"/>
      <c r="DB37" s="677"/>
      <c r="DC37" s="678"/>
      <c r="DD37" s="670">
        <v>184762</v>
      </c>
      <c r="DE37" s="675"/>
      <c r="DF37" s="675"/>
      <c r="DG37" s="675"/>
      <c r="DH37" s="675"/>
      <c r="DI37" s="675"/>
      <c r="DJ37" s="675"/>
      <c r="DK37" s="676"/>
      <c r="DL37" s="670">
        <v>154402</v>
      </c>
      <c r="DM37" s="675"/>
      <c r="DN37" s="675"/>
      <c r="DO37" s="675"/>
      <c r="DP37" s="675"/>
      <c r="DQ37" s="675"/>
      <c r="DR37" s="675"/>
      <c r="DS37" s="675"/>
      <c r="DT37" s="675"/>
      <c r="DU37" s="675"/>
      <c r="DV37" s="676"/>
      <c r="DW37" s="667">
        <v>3.9</v>
      </c>
      <c r="DX37" s="677"/>
      <c r="DY37" s="677"/>
      <c r="DZ37" s="677"/>
      <c r="EA37" s="677"/>
      <c r="EB37" s="677"/>
      <c r="EC37" s="698"/>
    </row>
    <row r="38" spans="2:133" ht="11.25" customHeight="1" x14ac:dyDescent="0.15">
      <c r="B38" s="661" t="s">
        <v>332</v>
      </c>
      <c r="C38" s="662"/>
      <c r="D38" s="662"/>
      <c r="E38" s="662"/>
      <c r="F38" s="662"/>
      <c r="G38" s="662"/>
      <c r="H38" s="662"/>
      <c r="I38" s="662"/>
      <c r="J38" s="662"/>
      <c r="K38" s="662"/>
      <c r="L38" s="662"/>
      <c r="M38" s="662"/>
      <c r="N38" s="662"/>
      <c r="O38" s="662"/>
      <c r="P38" s="662"/>
      <c r="Q38" s="663"/>
      <c r="R38" s="664">
        <v>187713</v>
      </c>
      <c r="S38" s="665"/>
      <c r="T38" s="665"/>
      <c r="U38" s="665"/>
      <c r="V38" s="665"/>
      <c r="W38" s="665"/>
      <c r="X38" s="665"/>
      <c r="Y38" s="666"/>
      <c r="Z38" s="691">
        <v>2.6</v>
      </c>
      <c r="AA38" s="691"/>
      <c r="AB38" s="691"/>
      <c r="AC38" s="691"/>
      <c r="AD38" s="692" t="s">
        <v>126</v>
      </c>
      <c r="AE38" s="692"/>
      <c r="AF38" s="692"/>
      <c r="AG38" s="692"/>
      <c r="AH38" s="692"/>
      <c r="AI38" s="692"/>
      <c r="AJ38" s="692"/>
      <c r="AK38" s="692"/>
      <c r="AL38" s="667" t="s">
        <v>126</v>
      </c>
      <c r="AM38" s="668"/>
      <c r="AN38" s="668"/>
      <c r="AO38" s="693"/>
      <c r="AQ38" s="699" t="s">
        <v>333</v>
      </c>
      <c r="AR38" s="700"/>
      <c r="AS38" s="700"/>
      <c r="AT38" s="700"/>
      <c r="AU38" s="700"/>
      <c r="AV38" s="700"/>
      <c r="AW38" s="700"/>
      <c r="AX38" s="700"/>
      <c r="AY38" s="701"/>
      <c r="AZ38" s="664">
        <v>160790</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744</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590055</v>
      </c>
      <c r="CS38" s="665"/>
      <c r="CT38" s="665"/>
      <c r="CU38" s="665"/>
      <c r="CV38" s="665"/>
      <c r="CW38" s="665"/>
      <c r="CX38" s="665"/>
      <c r="CY38" s="666"/>
      <c r="CZ38" s="667">
        <v>8.6999999999999993</v>
      </c>
      <c r="DA38" s="677"/>
      <c r="DB38" s="677"/>
      <c r="DC38" s="678"/>
      <c r="DD38" s="670">
        <v>511216</v>
      </c>
      <c r="DE38" s="665"/>
      <c r="DF38" s="665"/>
      <c r="DG38" s="665"/>
      <c r="DH38" s="665"/>
      <c r="DI38" s="665"/>
      <c r="DJ38" s="665"/>
      <c r="DK38" s="666"/>
      <c r="DL38" s="670">
        <v>291785</v>
      </c>
      <c r="DM38" s="665"/>
      <c r="DN38" s="665"/>
      <c r="DO38" s="665"/>
      <c r="DP38" s="665"/>
      <c r="DQ38" s="665"/>
      <c r="DR38" s="665"/>
      <c r="DS38" s="665"/>
      <c r="DT38" s="665"/>
      <c r="DU38" s="665"/>
      <c r="DV38" s="666"/>
      <c r="DW38" s="667">
        <v>7.4</v>
      </c>
      <c r="DX38" s="677"/>
      <c r="DY38" s="677"/>
      <c r="DZ38" s="677"/>
      <c r="EA38" s="677"/>
      <c r="EB38" s="677"/>
      <c r="EC38" s="698"/>
    </row>
    <row r="39" spans="2:133" ht="11.25" customHeight="1" x14ac:dyDescent="0.15">
      <c r="B39" s="661" t="s">
        <v>336</v>
      </c>
      <c r="C39" s="662"/>
      <c r="D39" s="662"/>
      <c r="E39" s="662"/>
      <c r="F39" s="662"/>
      <c r="G39" s="662"/>
      <c r="H39" s="662"/>
      <c r="I39" s="662"/>
      <c r="J39" s="662"/>
      <c r="K39" s="662"/>
      <c r="L39" s="662"/>
      <c r="M39" s="662"/>
      <c r="N39" s="662"/>
      <c r="O39" s="662"/>
      <c r="P39" s="662"/>
      <c r="Q39" s="663"/>
      <c r="R39" s="664">
        <v>510466</v>
      </c>
      <c r="S39" s="665"/>
      <c r="T39" s="665"/>
      <c r="U39" s="665"/>
      <c r="V39" s="665"/>
      <c r="W39" s="665"/>
      <c r="X39" s="665"/>
      <c r="Y39" s="666"/>
      <c r="Z39" s="691">
        <v>7</v>
      </c>
      <c r="AA39" s="691"/>
      <c r="AB39" s="691"/>
      <c r="AC39" s="691"/>
      <c r="AD39" s="692">
        <v>464</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v>134962</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1386</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421334</v>
      </c>
      <c r="CS39" s="675"/>
      <c r="CT39" s="675"/>
      <c r="CU39" s="675"/>
      <c r="CV39" s="675"/>
      <c r="CW39" s="675"/>
      <c r="CX39" s="675"/>
      <c r="CY39" s="676"/>
      <c r="CZ39" s="667">
        <v>6.2</v>
      </c>
      <c r="DA39" s="677"/>
      <c r="DB39" s="677"/>
      <c r="DC39" s="678"/>
      <c r="DD39" s="670">
        <v>30013</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x14ac:dyDescent="0.15">
      <c r="B40" s="661" t="s">
        <v>340</v>
      </c>
      <c r="C40" s="662"/>
      <c r="D40" s="662"/>
      <c r="E40" s="662"/>
      <c r="F40" s="662"/>
      <c r="G40" s="662"/>
      <c r="H40" s="662"/>
      <c r="I40" s="662"/>
      <c r="J40" s="662"/>
      <c r="K40" s="662"/>
      <c r="L40" s="662"/>
      <c r="M40" s="662"/>
      <c r="N40" s="662"/>
      <c r="O40" s="662"/>
      <c r="P40" s="662"/>
      <c r="Q40" s="663"/>
      <c r="R40" s="664">
        <v>603775</v>
      </c>
      <c r="S40" s="665"/>
      <c r="T40" s="665"/>
      <c r="U40" s="665"/>
      <c r="V40" s="665"/>
      <c r="W40" s="665"/>
      <c r="X40" s="665"/>
      <c r="Y40" s="666"/>
      <c r="Z40" s="691">
        <v>8.3000000000000007</v>
      </c>
      <c r="AA40" s="691"/>
      <c r="AB40" s="691"/>
      <c r="AC40" s="691"/>
      <c r="AD40" s="692" t="s">
        <v>126</v>
      </c>
      <c r="AE40" s="692"/>
      <c r="AF40" s="692"/>
      <c r="AG40" s="692"/>
      <c r="AH40" s="692"/>
      <c r="AI40" s="692"/>
      <c r="AJ40" s="692"/>
      <c r="AK40" s="692"/>
      <c r="AL40" s="667" t="s">
        <v>126</v>
      </c>
      <c r="AM40" s="668"/>
      <c r="AN40" s="668"/>
      <c r="AO40" s="693"/>
      <c r="AQ40" s="699" t="s">
        <v>341</v>
      </c>
      <c r="AR40" s="700"/>
      <c r="AS40" s="700"/>
      <c r="AT40" s="700"/>
      <c r="AU40" s="700"/>
      <c r="AV40" s="700"/>
      <c r="AW40" s="700"/>
      <c r="AX40" s="700"/>
      <c r="AY40" s="701"/>
      <c r="AZ40" s="664">
        <v>92674</v>
      </c>
      <c r="BA40" s="665"/>
      <c r="BB40" s="665"/>
      <c r="BC40" s="665"/>
      <c r="BD40" s="675"/>
      <c r="BE40" s="675"/>
      <c r="BF40" s="702"/>
      <c r="BG40" s="707" t="s">
        <v>342</v>
      </c>
      <c r="BH40" s="708"/>
      <c r="BI40" s="708"/>
      <c r="BJ40" s="708"/>
      <c r="BK40" s="708"/>
      <c r="BL40" s="364"/>
      <c r="BM40" s="703" t="s">
        <v>343</v>
      </c>
      <c r="BN40" s="703"/>
      <c r="BO40" s="703"/>
      <c r="BP40" s="703"/>
      <c r="BQ40" s="703"/>
      <c r="BR40" s="703"/>
      <c r="BS40" s="703"/>
      <c r="BT40" s="703"/>
      <c r="BU40" s="704"/>
      <c r="BV40" s="664">
        <v>135</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245973</v>
      </c>
      <c r="CS40" s="665"/>
      <c r="CT40" s="665"/>
      <c r="CU40" s="665"/>
      <c r="CV40" s="665"/>
      <c r="CW40" s="665"/>
      <c r="CX40" s="665"/>
      <c r="CY40" s="666"/>
      <c r="CZ40" s="667">
        <v>3.6</v>
      </c>
      <c r="DA40" s="677"/>
      <c r="DB40" s="677"/>
      <c r="DC40" s="678"/>
      <c r="DD40" s="670">
        <v>42723</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15">
      <c r="B41" s="661" t="s">
        <v>345</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346</v>
      </c>
      <c r="AR41" s="700"/>
      <c r="AS41" s="700"/>
      <c r="AT41" s="700"/>
      <c r="AU41" s="700"/>
      <c r="AV41" s="700"/>
      <c r="AW41" s="700"/>
      <c r="AX41" s="700"/>
      <c r="AY41" s="701"/>
      <c r="AZ41" s="664">
        <v>48541</v>
      </c>
      <c r="BA41" s="665"/>
      <c r="BB41" s="665"/>
      <c r="BC41" s="665"/>
      <c r="BD41" s="675"/>
      <c r="BE41" s="675"/>
      <c r="BF41" s="702"/>
      <c r="BG41" s="707"/>
      <c r="BH41" s="708"/>
      <c r="BI41" s="708"/>
      <c r="BJ41" s="708"/>
      <c r="BK41" s="708"/>
      <c r="BL41" s="364"/>
      <c r="BM41" s="703" t="s">
        <v>347</v>
      </c>
      <c r="BN41" s="703"/>
      <c r="BO41" s="703"/>
      <c r="BP41" s="703"/>
      <c r="BQ41" s="703"/>
      <c r="BR41" s="703"/>
      <c r="BS41" s="703"/>
      <c r="BT41" s="703"/>
      <c r="BU41" s="704"/>
      <c r="BV41" s="664" t="s">
        <v>126</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349</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350</v>
      </c>
      <c r="AR42" s="712"/>
      <c r="AS42" s="712"/>
      <c r="AT42" s="712"/>
      <c r="AU42" s="712"/>
      <c r="AV42" s="712"/>
      <c r="AW42" s="712"/>
      <c r="AX42" s="712"/>
      <c r="AY42" s="713"/>
      <c r="AZ42" s="644">
        <v>153088</v>
      </c>
      <c r="BA42" s="679"/>
      <c r="BB42" s="679"/>
      <c r="BC42" s="679"/>
      <c r="BD42" s="645"/>
      <c r="BE42" s="645"/>
      <c r="BF42" s="694"/>
      <c r="BG42" s="709"/>
      <c r="BH42" s="710"/>
      <c r="BI42" s="710"/>
      <c r="BJ42" s="710"/>
      <c r="BK42" s="710"/>
      <c r="BL42" s="365"/>
      <c r="BM42" s="695" t="s">
        <v>351</v>
      </c>
      <c r="BN42" s="695"/>
      <c r="BO42" s="695"/>
      <c r="BP42" s="695"/>
      <c r="BQ42" s="695"/>
      <c r="BR42" s="695"/>
      <c r="BS42" s="695"/>
      <c r="BT42" s="695"/>
      <c r="BU42" s="696"/>
      <c r="BV42" s="644">
        <v>245</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1127637</v>
      </c>
      <c r="CS42" s="675"/>
      <c r="CT42" s="675"/>
      <c r="CU42" s="675"/>
      <c r="CV42" s="675"/>
      <c r="CW42" s="675"/>
      <c r="CX42" s="675"/>
      <c r="CY42" s="676"/>
      <c r="CZ42" s="667">
        <v>16.600000000000001</v>
      </c>
      <c r="DA42" s="677"/>
      <c r="DB42" s="677"/>
      <c r="DC42" s="678"/>
      <c r="DD42" s="670">
        <v>441920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353</v>
      </c>
      <c r="C43" s="662"/>
      <c r="D43" s="662"/>
      <c r="E43" s="662"/>
      <c r="F43" s="662"/>
      <c r="G43" s="662"/>
      <c r="H43" s="662"/>
      <c r="I43" s="662"/>
      <c r="J43" s="662"/>
      <c r="K43" s="662"/>
      <c r="L43" s="662"/>
      <c r="M43" s="662"/>
      <c r="N43" s="662"/>
      <c r="O43" s="662"/>
      <c r="P43" s="662"/>
      <c r="Q43" s="663"/>
      <c r="R43" s="664">
        <v>123775</v>
      </c>
      <c r="S43" s="665"/>
      <c r="T43" s="665"/>
      <c r="U43" s="665"/>
      <c r="V43" s="665"/>
      <c r="W43" s="665"/>
      <c r="X43" s="665"/>
      <c r="Y43" s="666"/>
      <c r="Z43" s="691">
        <v>1.7</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t="s">
        <v>126</v>
      </c>
      <c r="CS43" s="675"/>
      <c r="CT43" s="675"/>
      <c r="CU43" s="675"/>
      <c r="CV43" s="675"/>
      <c r="CW43" s="675"/>
      <c r="CX43" s="675"/>
      <c r="CY43" s="676"/>
      <c r="CZ43" s="667" t="s">
        <v>126</v>
      </c>
      <c r="DA43" s="677"/>
      <c r="DB43" s="677"/>
      <c r="DC43" s="678"/>
      <c r="DD43" s="670" t="s">
        <v>126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355</v>
      </c>
      <c r="C44" s="642"/>
      <c r="D44" s="642"/>
      <c r="E44" s="642"/>
      <c r="F44" s="642"/>
      <c r="G44" s="642"/>
      <c r="H44" s="642"/>
      <c r="I44" s="642"/>
      <c r="J44" s="642"/>
      <c r="K44" s="642"/>
      <c r="L44" s="642"/>
      <c r="M44" s="642"/>
      <c r="N44" s="642"/>
      <c r="O44" s="642"/>
      <c r="P44" s="642"/>
      <c r="Q44" s="643"/>
      <c r="R44" s="644">
        <v>7316471</v>
      </c>
      <c r="S44" s="679"/>
      <c r="T44" s="679"/>
      <c r="U44" s="679"/>
      <c r="V44" s="679"/>
      <c r="W44" s="679"/>
      <c r="X44" s="679"/>
      <c r="Y44" s="680"/>
      <c r="Z44" s="681">
        <v>100</v>
      </c>
      <c r="AA44" s="681"/>
      <c r="AB44" s="681"/>
      <c r="AC44" s="681"/>
      <c r="AD44" s="682">
        <v>3836394</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1127637</v>
      </c>
      <c r="CS44" s="665"/>
      <c r="CT44" s="665"/>
      <c r="CU44" s="665"/>
      <c r="CV44" s="665"/>
      <c r="CW44" s="665"/>
      <c r="CX44" s="665"/>
      <c r="CY44" s="666"/>
      <c r="CZ44" s="667">
        <v>16.600000000000001</v>
      </c>
      <c r="DA44" s="668"/>
      <c r="DB44" s="668"/>
      <c r="DC44" s="669"/>
      <c r="DD44" s="670">
        <v>441920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423764</v>
      </c>
      <c r="CS45" s="675"/>
      <c r="CT45" s="675"/>
      <c r="CU45" s="675"/>
      <c r="CV45" s="675"/>
      <c r="CW45" s="675"/>
      <c r="CX45" s="675"/>
      <c r="CY45" s="676"/>
      <c r="CZ45" s="667">
        <v>6.3</v>
      </c>
      <c r="DA45" s="677"/>
      <c r="DB45" s="677"/>
      <c r="DC45" s="678"/>
      <c r="DD45" s="670">
        <v>65045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702132</v>
      </c>
      <c r="CS46" s="665"/>
      <c r="CT46" s="665"/>
      <c r="CU46" s="665"/>
      <c r="CV46" s="665"/>
      <c r="CW46" s="665"/>
      <c r="CX46" s="665"/>
      <c r="CY46" s="666"/>
      <c r="CZ46" s="667">
        <v>10.4</v>
      </c>
      <c r="DA46" s="668"/>
      <c r="DB46" s="668"/>
      <c r="DC46" s="669"/>
      <c r="DD46" s="670">
        <v>375482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t="s">
        <v>126</v>
      </c>
      <c r="CS47" s="675"/>
      <c r="CT47" s="675"/>
      <c r="CU47" s="675"/>
      <c r="CV47" s="675"/>
      <c r="CW47" s="675"/>
      <c r="CX47" s="675"/>
      <c r="CY47" s="676"/>
      <c r="CZ47" s="667" t="s">
        <v>126</v>
      </c>
      <c r="DA47" s="677"/>
      <c r="DB47" s="677"/>
      <c r="DC47" s="678"/>
      <c r="DD47" s="670" t="s">
        <v>126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6773913</v>
      </c>
      <c r="CS49" s="645"/>
      <c r="CT49" s="645"/>
      <c r="CU49" s="645"/>
      <c r="CV49" s="645"/>
      <c r="CW49" s="645"/>
      <c r="CX49" s="645"/>
      <c r="CY49" s="646"/>
      <c r="CZ49" s="647">
        <v>100</v>
      </c>
      <c r="DA49" s="648"/>
      <c r="DB49" s="648"/>
      <c r="DC49" s="649"/>
      <c r="DD49" s="650">
        <v>4239533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366</v>
      </c>
      <c r="DK2" s="1156"/>
      <c r="DL2" s="1156"/>
      <c r="DM2" s="1156"/>
      <c r="DN2" s="1156"/>
      <c r="DO2" s="1157"/>
      <c r="DP2" s="224"/>
      <c r="DQ2" s="1155" t="s">
        <v>367</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28"/>
      <c r="BA5" s="228"/>
      <c r="BB5" s="228"/>
      <c r="BC5" s="228"/>
      <c r="BD5" s="228"/>
      <c r="BE5" s="229"/>
      <c r="BF5" s="229"/>
      <c r="BG5" s="229"/>
      <c r="BH5" s="229"/>
      <c r="BI5" s="229"/>
      <c r="BJ5" s="229"/>
      <c r="BK5" s="229"/>
      <c r="BL5" s="229"/>
      <c r="BM5" s="229"/>
      <c r="BN5" s="229"/>
      <c r="BO5" s="229"/>
      <c r="BP5" s="229"/>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387</v>
      </c>
      <c r="C7" s="1112"/>
      <c r="D7" s="1112"/>
      <c r="E7" s="1112"/>
      <c r="F7" s="1112"/>
      <c r="G7" s="1112"/>
      <c r="H7" s="1112"/>
      <c r="I7" s="1112"/>
      <c r="J7" s="1112"/>
      <c r="K7" s="1112"/>
      <c r="L7" s="1112"/>
      <c r="M7" s="1112"/>
      <c r="N7" s="1112"/>
      <c r="O7" s="1112"/>
      <c r="P7" s="1113"/>
      <c r="Q7" s="1166">
        <v>7317</v>
      </c>
      <c r="R7" s="1167"/>
      <c r="S7" s="1167"/>
      <c r="T7" s="1167"/>
      <c r="U7" s="1167"/>
      <c r="V7" s="1167">
        <v>6774</v>
      </c>
      <c r="W7" s="1167"/>
      <c r="X7" s="1167"/>
      <c r="Y7" s="1167"/>
      <c r="Z7" s="1167"/>
      <c r="AA7" s="1167">
        <v>543</v>
      </c>
      <c r="AB7" s="1167"/>
      <c r="AC7" s="1167"/>
      <c r="AD7" s="1167"/>
      <c r="AE7" s="1168"/>
      <c r="AF7" s="1169">
        <v>380</v>
      </c>
      <c r="AG7" s="1170"/>
      <c r="AH7" s="1170"/>
      <c r="AI7" s="1170"/>
      <c r="AJ7" s="1171"/>
      <c r="AK7" s="1172">
        <v>495</v>
      </c>
      <c r="AL7" s="1173"/>
      <c r="AM7" s="1173"/>
      <c r="AN7" s="1173"/>
      <c r="AO7" s="1173"/>
      <c r="AP7" s="1173">
        <v>5299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584</v>
      </c>
      <c r="BT7" s="1164"/>
      <c r="BU7" s="1164"/>
      <c r="BV7" s="1164"/>
      <c r="BW7" s="1164"/>
      <c r="BX7" s="1164"/>
      <c r="BY7" s="1164"/>
      <c r="BZ7" s="1164"/>
      <c r="CA7" s="1164"/>
      <c r="CB7" s="1164"/>
      <c r="CC7" s="1164"/>
      <c r="CD7" s="1164"/>
      <c r="CE7" s="1164"/>
      <c r="CF7" s="1164"/>
      <c r="CG7" s="1176"/>
      <c r="CH7" s="1160">
        <v>-10</v>
      </c>
      <c r="CI7" s="1161"/>
      <c r="CJ7" s="1161"/>
      <c r="CK7" s="1161"/>
      <c r="CL7" s="1162"/>
      <c r="CM7" s="1160">
        <v>2</v>
      </c>
      <c r="CN7" s="1161"/>
      <c r="CO7" s="1161"/>
      <c r="CP7" s="1161"/>
      <c r="CQ7" s="1162"/>
      <c r="CR7" s="1160">
        <v>79</v>
      </c>
      <c r="CS7" s="1161"/>
      <c r="CT7" s="1161"/>
      <c r="CU7" s="1161"/>
      <c r="CV7" s="1162"/>
      <c r="CW7" s="1160">
        <v>38</v>
      </c>
      <c r="CX7" s="1161"/>
      <c r="CY7" s="1161"/>
      <c r="CZ7" s="1161"/>
      <c r="DA7" s="1162"/>
      <c r="DB7" s="1160">
        <v>65</v>
      </c>
      <c r="DC7" s="1161"/>
      <c r="DD7" s="1161"/>
      <c r="DE7" s="1161"/>
      <c r="DF7" s="1162"/>
      <c r="DG7" s="1160" t="s">
        <v>585</v>
      </c>
      <c r="DH7" s="1161"/>
      <c r="DI7" s="1161"/>
      <c r="DJ7" s="1161"/>
      <c r="DK7" s="1162"/>
      <c r="DL7" s="1160" t="s">
        <v>585</v>
      </c>
      <c r="DM7" s="1161"/>
      <c r="DN7" s="1161"/>
      <c r="DO7" s="1161"/>
      <c r="DP7" s="1162"/>
      <c r="DQ7" s="1160" t="s">
        <v>585</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388</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389</v>
      </c>
      <c r="B23" s="1001" t="s">
        <v>390</v>
      </c>
      <c r="C23" s="1002"/>
      <c r="D23" s="1002"/>
      <c r="E23" s="1002"/>
      <c r="F23" s="1002"/>
      <c r="G23" s="1002"/>
      <c r="H23" s="1002"/>
      <c r="I23" s="1002"/>
      <c r="J23" s="1002"/>
      <c r="K23" s="1002"/>
      <c r="L23" s="1002"/>
      <c r="M23" s="1002"/>
      <c r="N23" s="1002"/>
      <c r="O23" s="1002"/>
      <c r="P23" s="1012"/>
      <c r="Q23" s="1131">
        <v>7317</v>
      </c>
      <c r="R23" s="1125"/>
      <c r="S23" s="1125"/>
      <c r="T23" s="1125"/>
      <c r="U23" s="1125"/>
      <c r="V23" s="1125">
        <v>6774</v>
      </c>
      <c r="W23" s="1125"/>
      <c r="X23" s="1125"/>
      <c r="Y23" s="1125"/>
      <c r="Z23" s="1125"/>
      <c r="AA23" s="1125">
        <v>543</v>
      </c>
      <c r="AB23" s="1125"/>
      <c r="AC23" s="1125"/>
      <c r="AD23" s="1125"/>
      <c r="AE23" s="1132"/>
      <c r="AF23" s="1133">
        <v>380</v>
      </c>
      <c r="AG23" s="1125"/>
      <c r="AH23" s="1125"/>
      <c r="AI23" s="1125"/>
      <c r="AJ23" s="1134"/>
      <c r="AK23" s="1135"/>
      <c r="AL23" s="1136"/>
      <c r="AM23" s="1136"/>
      <c r="AN23" s="1136"/>
      <c r="AO23" s="1136"/>
      <c r="AP23" s="1125">
        <v>5299</v>
      </c>
      <c r="AQ23" s="1125"/>
      <c r="AR23" s="1125"/>
      <c r="AS23" s="1125"/>
      <c r="AT23" s="1125"/>
      <c r="AU23" s="1126"/>
      <c r="AV23" s="1126"/>
      <c r="AW23" s="1126"/>
      <c r="AX23" s="1126"/>
      <c r="AY23" s="1127"/>
      <c r="AZ23" s="1128" t="s">
        <v>596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370</v>
      </c>
      <c r="B26" s="1060"/>
      <c r="C26" s="1060"/>
      <c r="D26" s="1060"/>
      <c r="E26" s="1060"/>
      <c r="F26" s="1060"/>
      <c r="G26" s="1060"/>
      <c r="H26" s="1060"/>
      <c r="I26" s="1060"/>
      <c r="J26" s="1060"/>
      <c r="K26" s="1060"/>
      <c r="L26" s="1060"/>
      <c r="M26" s="1060"/>
      <c r="N26" s="1060"/>
      <c r="O26" s="1060"/>
      <c r="P26" s="1061"/>
      <c r="Q26" s="1065" t="s">
        <v>393</v>
      </c>
      <c r="R26" s="1066"/>
      <c r="S26" s="1066"/>
      <c r="T26" s="1066"/>
      <c r="U26" s="1067"/>
      <c r="V26" s="1065" t="s">
        <v>394</v>
      </c>
      <c r="W26" s="1066"/>
      <c r="X26" s="1066"/>
      <c r="Y26" s="1066"/>
      <c r="Z26" s="1067"/>
      <c r="AA26" s="1065" t="s">
        <v>395</v>
      </c>
      <c r="AB26" s="1066"/>
      <c r="AC26" s="1066"/>
      <c r="AD26" s="1066"/>
      <c r="AE26" s="1066"/>
      <c r="AF26" s="1119" t="s">
        <v>396</v>
      </c>
      <c r="AG26" s="1072"/>
      <c r="AH26" s="1072"/>
      <c r="AI26" s="1072"/>
      <c r="AJ26" s="1120"/>
      <c r="AK26" s="1066" t="s">
        <v>397</v>
      </c>
      <c r="AL26" s="1066"/>
      <c r="AM26" s="1066"/>
      <c r="AN26" s="1066"/>
      <c r="AO26" s="1067"/>
      <c r="AP26" s="1065" t="s">
        <v>398</v>
      </c>
      <c r="AQ26" s="1066"/>
      <c r="AR26" s="1066"/>
      <c r="AS26" s="1066"/>
      <c r="AT26" s="1067"/>
      <c r="AU26" s="1065" t="s">
        <v>399</v>
      </c>
      <c r="AV26" s="1066"/>
      <c r="AW26" s="1066"/>
      <c r="AX26" s="1066"/>
      <c r="AY26" s="1067"/>
      <c r="AZ26" s="1065" t="s">
        <v>400</v>
      </c>
      <c r="BA26" s="1066"/>
      <c r="BB26" s="1066"/>
      <c r="BC26" s="1066"/>
      <c r="BD26" s="1067"/>
      <c r="BE26" s="1065" t="s">
        <v>377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401</v>
      </c>
      <c r="C28" s="1112"/>
      <c r="D28" s="1112"/>
      <c r="E28" s="1112"/>
      <c r="F28" s="1112"/>
      <c r="G28" s="1112"/>
      <c r="H28" s="1112"/>
      <c r="I28" s="1112"/>
      <c r="J28" s="1112"/>
      <c r="K28" s="1112"/>
      <c r="L28" s="1112"/>
      <c r="M28" s="1112"/>
      <c r="N28" s="1112"/>
      <c r="O28" s="1112"/>
      <c r="P28" s="1113"/>
      <c r="Q28" s="1114">
        <v>628</v>
      </c>
      <c r="R28" s="1115"/>
      <c r="S28" s="1115"/>
      <c r="T28" s="1115"/>
      <c r="U28" s="1115"/>
      <c r="V28" s="1115">
        <v>624</v>
      </c>
      <c r="W28" s="1115"/>
      <c r="X28" s="1115"/>
      <c r="Y28" s="1115"/>
      <c r="Z28" s="1115"/>
      <c r="AA28" s="1115">
        <v>4</v>
      </c>
      <c r="AB28" s="1115"/>
      <c r="AC28" s="1115"/>
      <c r="AD28" s="1115"/>
      <c r="AE28" s="1116"/>
      <c r="AF28" s="1117">
        <v>4</v>
      </c>
      <c r="AG28" s="1115"/>
      <c r="AH28" s="1115"/>
      <c r="AI28" s="1115"/>
      <c r="AJ28" s="1118"/>
      <c r="AK28" s="1106">
        <v>76</v>
      </c>
      <c r="AL28" s="1107"/>
      <c r="AM28" s="1107"/>
      <c r="AN28" s="1107"/>
      <c r="AO28" s="1107"/>
      <c r="AP28" s="1107" t="s">
        <v>585</v>
      </c>
      <c r="AQ28" s="1107"/>
      <c r="AR28" s="1107"/>
      <c r="AS28" s="1107"/>
      <c r="AT28" s="1107"/>
      <c r="AU28" s="1107" t="s">
        <v>585</v>
      </c>
      <c r="AV28" s="1107"/>
      <c r="AW28" s="1107"/>
      <c r="AX28" s="1107"/>
      <c r="AY28" s="1107"/>
      <c r="AZ28" s="1108" t="s">
        <v>585</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402</v>
      </c>
      <c r="C29" s="1095"/>
      <c r="D29" s="1095"/>
      <c r="E29" s="1095"/>
      <c r="F29" s="1095"/>
      <c r="G29" s="1095"/>
      <c r="H29" s="1095"/>
      <c r="I29" s="1095"/>
      <c r="J29" s="1095"/>
      <c r="K29" s="1095"/>
      <c r="L29" s="1095"/>
      <c r="M29" s="1095"/>
      <c r="N29" s="1095"/>
      <c r="O29" s="1095"/>
      <c r="P29" s="1096"/>
      <c r="Q29" s="1102">
        <v>533</v>
      </c>
      <c r="R29" s="1103"/>
      <c r="S29" s="1103"/>
      <c r="T29" s="1103"/>
      <c r="U29" s="1103"/>
      <c r="V29" s="1103">
        <v>523</v>
      </c>
      <c r="W29" s="1103"/>
      <c r="X29" s="1103"/>
      <c r="Y29" s="1103"/>
      <c r="Z29" s="1103"/>
      <c r="AA29" s="1103">
        <v>10</v>
      </c>
      <c r="AB29" s="1103"/>
      <c r="AC29" s="1103"/>
      <c r="AD29" s="1103"/>
      <c r="AE29" s="1104"/>
      <c r="AF29" s="1099">
        <v>10</v>
      </c>
      <c r="AG29" s="1100"/>
      <c r="AH29" s="1100"/>
      <c r="AI29" s="1100"/>
      <c r="AJ29" s="1101"/>
      <c r="AK29" s="1044">
        <v>86</v>
      </c>
      <c r="AL29" s="1035"/>
      <c r="AM29" s="1035"/>
      <c r="AN29" s="1035"/>
      <c r="AO29" s="1035"/>
      <c r="AP29" s="1035" t="s">
        <v>585</v>
      </c>
      <c r="AQ29" s="1035"/>
      <c r="AR29" s="1035"/>
      <c r="AS29" s="1035"/>
      <c r="AT29" s="1035"/>
      <c r="AU29" s="1035" t="s">
        <v>585</v>
      </c>
      <c r="AV29" s="1035"/>
      <c r="AW29" s="1035"/>
      <c r="AX29" s="1035"/>
      <c r="AY29" s="1035"/>
      <c r="AZ29" s="1105" t="s">
        <v>585</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403</v>
      </c>
      <c r="C30" s="1095"/>
      <c r="D30" s="1095"/>
      <c r="E30" s="1095"/>
      <c r="F30" s="1095"/>
      <c r="G30" s="1095"/>
      <c r="H30" s="1095"/>
      <c r="I30" s="1095"/>
      <c r="J30" s="1095"/>
      <c r="K30" s="1095"/>
      <c r="L30" s="1095"/>
      <c r="M30" s="1095"/>
      <c r="N30" s="1095"/>
      <c r="O30" s="1095"/>
      <c r="P30" s="1096"/>
      <c r="Q30" s="1102">
        <v>72</v>
      </c>
      <c r="R30" s="1103"/>
      <c r="S30" s="1103"/>
      <c r="T30" s="1103"/>
      <c r="U30" s="1103"/>
      <c r="V30" s="1103">
        <v>72</v>
      </c>
      <c r="W30" s="1103"/>
      <c r="X30" s="1103"/>
      <c r="Y30" s="1103"/>
      <c r="Z30" s="1103"/>
      <c r="AA30" s="1103">
        <v>0</v>
      </c>
      <c r="AB30" s="1103"/>
      <c r="AC30" s="1103"/>
      <c r="AD30" s="1103"/>
      <c r="AE30" s="1104"/>
      <c r="AF30" s="1099">
        <v>0</v>
      </c>
      <c r="AG30" s="1100"/>
      <c r="AH30" s="1100"/>
      <c r="AI30" s="1100"/>
      <c r="AJ30" s="1101"/>
      <c r="AK30" s="1044">
        <v>24</v>
      </c>
      <c r="AL30" s="1035"/>
      <c r="AM30" s="1035"/>
      <c r="AN30" s="1035"/>
      <c r="AO30" s="1035"/>
      <c r="AP30" s="1035" t="s">
        <v>585</v>
      </c>
      <c r="AQ30" s="1035"/>
      <c r="AR30" s="1035"/>
      <c r="AS30" s="1035"/>
      <c r="AT30" s="1035"/>
      <c r="AU30" s="1035" t="s">
        <v>585</v>
      </c>
      <c r="AV30" s="1035"/>
      <c r="AW30" s="1035"/>
      <c r="AX30" s="1035"/>
      <c r="AY30" s="1035"/>
      <c r="AZ30" s="1105" t="s">
        <v>585</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404</v>
      </c>
      <c r="C31" s="1095"/>
      <c r="D31" s="1095"/>
      <c r="E31" s="1095"/>
      <c r="F31" s="1095"/>
      <c r="G31" s="1095"/>
      <c r="H31" s="1095"/>
      <c r="I31" s="1095"/>
      <c r="J31" s="1095"/>
      <c r="K31" s="1095"/>
      <c r="L31" s="1095"/>
      <c r="M31" s="1095"/>
      <c r="N31" s="1095"/>
      <c r="O31" s="1095"/>
      <c r="P31" s="1096"/>
      <c r="Q31" s="1102">
        <v>100</v>
      </c>
      <c r="R31" s="1103"/>
      <c r="S31" s="1103"/>
      <c r="T31" s="1103"/>
      <c r="U31" s="1103"/>
      <c r="V31" s="1103">
        <v>72</v>
      </c>
      <c r="W31" s="1103"/>
      <c r="X31" s="1103"/>
      <c r="Y31" s="1103"/>
      <c r="Z31" s="1103"/>
      <c r="AA31" s="1103">
        <v>28</v>
      </c>
      <c r="AB31" s="1103"/>
      <c r="AC31" s="1103"/>
      <c r="AD31" s="1103"/>
      <c r="AE31" s="1104"/>
      <c r="AF31" s="1099">
        <v>0</v>
      </c>
      <c r="AG31" s="1100"/>
      <c r="AH31" s="1100"/>
      <c r="AI31" s="1100"/>
      <c r="AJ31" s="1101"/>
      <c r="AK31" s="1044">
        <v>100</v>
      </c>
      <c r="AL31" s="1035"/>
      <c r="AM31" s="1035"/>
      <c r="AN31" s="1035"/>
      <c r="AO31" s="1035"/>
      <c r="AP31" s="1035">
        <v>59</v>
      </c>
      <c r="AQ31" s="1035"/>
      <c r="AR31" s="1035"/>
      <c r="AS31" s="1035"/>
      <c r="AT31" s="1035"/>
      <c r="AU31" s="1035" t="s">
        <v>585</v>
      </c>
      <c r="AV31" s="1035"/>
      <c r="AW31" s="1035"/>
      <c r="AX31" s="1035"/>
      <c r="AY31" s="1035"/>
      <c r="AZ31" s="1105" t="s">
        <v>585</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405</v>
      </c>
      <c r="C32" s="1095"/>
      <c r="D32" s="1095"/>
      <c r="E32" s="1095"/>
      <c r="F32" s="1095"/>
      <c r="G32" s="1095"/>
      <c r="H32" s="1095"/>
      <c r="I32" s="1095"/>
      <c r="J32" s="1095"/>
      <c r="K32" s="1095"/>
      <c r="L32" s="1095"/>
      <c r="M32" s="1095"/>
      <c r="N32" s="1095"/>
      <c r="O32" s="1095"/>
      <c r="P32" s="1096"/>
      <c r="Q32" s="1102">
        <v>150</v>
      </c>
      <c r="R32" s="1103"/>
      <c r="S32" s="1103"/>
      <c r="T32" s="1103"/>
      <c r="U32" s="1103"/>
      <c r="V32" s="1103">
        <v>145</v>
      </c>
      <c r="W32" s="1103"/>
      <c r="X32" s="1103"/>
      <c r="Y32" s="1103"/>
      <c r="Z32" s="1103"/>
      <c r="AA32" s="1103">
        <v>5</v>
      </c>
      <c r="AB32" s="1103"/>
      <c r="AC32" s="1103"/>
      <c r="AD32" s="1103"/>
      <c r="AE32" s="1104"/>
      <c r="AF32" s="1099">
        <v>5</v>
      </c>
      <c r="AG32" s="1100"/>
      <c r="AH32" s="1100"/>
      <c r="AI32" s="1100"/>
      <c r="AJ32" s="1101"/>
      <c r="AK32" s="1044">
        <v>50</v>
      </c>
      <c r="AL32" s="1035"/>
      <c r="AM32" s="1035"/>
      <c r="AN32" s="1035"/>
      <c r="AO32" s="1035"/>
      <c r="AP32" s="1035">
        <v>5</v>
      </c>
      <c r="AQ32" s="1035"/>
      <c r="AR32" s="1035"/>
      <c r="AS32" s="1035"/>
      <c r="AT32" s="1035"/>
      <c r="AU32" s="1035" t="s">
        <v>585</v>
      </c>
      <c r="AV32" s="1035"/>
      <c r="AW32" s="1035"/>
      <c r="AX32" s="1035"/>
      <c r="AY32" s="1035"/>
      <c r="AZ32" s="1105" t="s">
        <v>585</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406</v>
      </c>
      <c r="C33" s="1095"/>
      <c r="D33" s="1095"/>
      <c r="E33" s="1095"/>
      <c r="F33" s="1095"/>
      <c r="G33" s="1095"/>
      <c r="H33" s="1095"/>
      <c r="I33" s="1095"/>
      <c r="J33" s="1095"/>
      <c r="K33" s="1095"/>
      <c r="L33" s="1095"/>
      <c r="M33" s="1095"/>
      <c r="N33" s="1095"/>
      <c r="O33" s="1095"/>
      <c r="P33" s="1096"/>
      <c r="Q33" s="1102">
        <v>734</v>
      </c>
      <c r="R33" s="1103"/>
      <c r="S33" s="1103"/>
      <c r="T33" s="1103"/>
      <c r="U33" s="1103"/>
      <c r="V33" s="1103">
        <v>702</v>
      </c>
      <c r="W33" s="1103"/>
      <c r="X33" s="1103"/>
      <c r="Y33" s="1103"/>
      <c r="Z33" s="1103"/>
      <c r="AA33" s="1103">
        <v>32</v>
      </c>
      <c r="AB33" s="1103"/>
      <c r="AC33" s="1103"/>
      <c r="AD33" s="1103"/>
      <c r="AE33" s="1104"/>
      <c r="AF33" s="1099">
        <v>23</v>
      </c>
      <c r="AG33" s="1100"/>
      <c r="AH33" s="1100"/>
      <c r="AI33" s="1100"/>
      <c r="AJ33" s="1101"/>
      <c r="AK33" s="1044">
        <v>450</v>
      </c>
      <c r="AL33" s="1035"/>
      <c r="AM33" s="1035"/>
      <c r="AN33" s="1035"/>
      <c r="AO33" s="1035"/>
      <c r="AP33" s="1035">
        <v>574</v>
      </c>
      <c r="AQ33" s="1035"/>
      <c r="AR33" s="1035"/>
      <c r="AS33" s="1035"/>
      <c r="AT33" s="1035"/>
      <c r="AU33" s="1035">
        <v>496</v>
      </c>
      <c r="AV33" s="1035"/>
      <c r="AW33" s="1035"/>
      <c r="AX33" s="1035"/>
      <c r="AY33" s="1035"/>
      <c r="AZ33" s="1105" t="s">
        <v>585</v>
      </c>
      <c r="BA33" s="1105"/>
      <c r="BB33" s="1105"/>
      <c r="BC33" s="1105"/>
      <c r="BD33" s="1105"/>
      <c r="BE33" s="1036" t="s">
        <v>407</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408</v>
      </c>
      <c r="C34" s="1095"/>
      <c r="D34" s="1095"/>
      <c r="E34" s="1095"/>
      <c r="F34" s="1095"/>
      <c r="G34" s="1095"/>
      <c r="H34" s="1095"/>
      <c r="I34" s="1095"/>
      <c r="J34" s="1095"/>
      <c r="K34" s="1095"/>
      <c r="L34" s="1095"/>
      <c r="M34" s="1095"/>
      <c r="N34" s="1095"/>
      <c r="O34" s="1095"/>
      <c r="P34" s="1096"/>
      <c r="Q34" s="1102">
        <v>345</v>
      </c>
      <c r="R34" s="1103"/>
      <c r="S34" s="1103"/>
      <c r="T34" s="1103"/>
      <c r="U34" s="1103"/>
      <c r="V34" s="1103">
        <v>342</v>
      </c>
      <c r="W34" s="1103"/>
      <c r="X34" s="1103"/>
      <c r="Y34" s="1103"/>
      <c r="Z34" s="1103"/>
      <c r="AA34" s="1103">
        <v>3</v>
      </c>
      <c r="AB34" s="1103"/>
      <c r="AC34" s="1103"/>
      <c r="AD34" s="1103"/>
      <c r="AE34" s="1104"/>
      <c r="AF34" s="1099">
        <v>3</v>
      </c>
      <c r="AG34" s="1100"/>
      <c r="AH34" s="1100"/>
      <c r="AI34" s="1100"/>
      <c r="AJ34" s="1101"/>
      <c r="AK34" s="1044">
        <v>93</v>
      </c>
      <c r="AL34" s="1035"/>
      <c r="AM34" s="1035"/>
      <c r="AN34" s="1035"/>
      <c r="AO34" s="1035"/>
      <c r="AP34" s="1035">
        <v>1258</v>
      </c>
      <c r="AQ34" s="1035"/>
      <c r="AR34" s="1035"/>
      <c r="AS34" s="1035"/>
      <c r="AT34" s="1035"/>
      <c r="AU34" s="1035">
        <v>779</v>
      </c>
      <c r="AV34" s="1035"/>
      <c r="AW34" s="1035"/>
      <c r="AX34" s="1035"/>
      <c r="AY34" s="1035"/>
      <c r="AZ34" s="1105" t="s">
        <v>585</v>
      </c>
      <c r="BA34" s="1105"/>
      <c r="BB34" s="1105"/>
      <c r="BC34" s="1105"/>
      <c r="BD34" s="1105"/>
      <c r="BE34" s="1036" t="s">
        <v>409</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410</v>
      </c>
      <c r="C35" s="1095"/>
      <c r="D35" s="1095"/>
      <c r="E35" s="1095"/>
      <c r="F35" s="1095"/>
      <c r="G35" s="1095"/>
      <c r="H35" s="1095"/>
      <c r="I35" s="1095"/>
      <c r="J35" s="1095"/>
      <c r="K35" s="1095"/>
      <c r="L35" s="1095"/>
      <c r="M35" s="1095"/>
      <c r="N35" s="1095"/>
      <c r="O35" s="1095"/>
      <c r="P35" s="1096"/>
      <c r="Q35" s="1102">
        <v>439</v>
      </c>
      <c r="R35" s="1103"/>
      <c r="S35" s="1103"/>
      <c r="T35" s="1103"/>
      <c r="U35" s="1103"/>
      <c r="V35" s="1103">
        <v>437</v>
      </c>
      <c r="W35" s="1103"/>
      <c r="X35" s="1103"/>
      <c r="Y35" s="1103"/>
      <c r="Z35" s="1103"/>
      <c r="AA35" s="1103">
        <v>2</v>
      </c>
      <c r="AB35" s="1103"/>
      <c r="AC35" s="1103"/>
      <c r="AD35" s="1103"/>
      <c r="AE35" s="1104"/>
      <c r="AF35" s="1099">
        <v>2</v>
      </c>
      <c r="AG35" s="1100"/>
      <c r="AH35" s="1100"/>
      <c r="AI35" s="1100"/>
      <c r="AJ35" s="1101"/>
      <c r="AK35" s="1044">
        <v>161</v>
      </c>
      <c r="AL35" s="1035"/>
      <c r="AM35" s="1035"/>
      <c r="AN35" s="1035"/>
      <c r="AO35" s="1035"/>
      <c r="AP35" s="1035">
        <v>1216</v>
      </c>
      <c r="AQ35" s="1035"/>
      <c r="AR35" s="1035"/>
      <c r="AS35" s="1035"/>
      <c r="AT35" s="1035"/>
      <c r="AU35" s="1035">
        <v>1216</v>
      </c>
      <c r="AV35" s="1035"/>
      <c r="AW35" s="1035"/>
      <c r="AX35" s="1035"/>
      <c r="AY35" s="1035"/>
      <c r="AZ35" s="1105" t="s">
        <v>585</v>
      </c>
      <c r="BA35" s="1105"/>
      <c r="BB35" s="1105"/>
      <c r="BC35" s="1105"/>
      <c r="BD35" s="1105"/>
      <c r="BE35" s="1036" t="s">
        <v>411</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389</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47</v>
      </c>
      <c r="AG63" s="1023"/>
      <c r="AH63" s="1023"/>
      <c r="AI63" s="1023"/>
      <c r="AJ63" s="1086"/>
      <c r="AK63" s="1087"/>
      <c r="AL63" s="1027"/>
      <c r="AM63" s="1027"/>
      <c r="AN63" s="1027"/>
      <c r="AO63" s="1027"/>
      <c r="AP63" s="1023">
        <v>3112</v>
      </c>
      <c r="AQ63" s="1023"/>
      <c r="AR63" s="1023"/>
      <c r="AS63" s="1023"/>
      <c r="AT63" s="1023"/>
      <c r="AU63" s="1023">
        <v>2550</v>
      </c>
      <c r="AV63" s="1023"/>
      <c r="AW63" s="1023"/>
      <c r="AX63" s="1023"/>
      <c r="AY63" s="1023"/>
      <c r="AZ63" s="1081"/>
      <c r="BA63" s="1081"/>
      <c r="BB63" s="1081"/>
      <c r="BC63" s="1081"/>
      <c r="BD63" s="1081"/>
      <c r="BE63" s="1024"/>
      <c r="BF63" s="1024"/>
      <c r="BG63" s="1024"/>
      <c r="BH63" s="1024"/>
      <c r="BI63" s="1025"/>
      <c r="BJ63" s="1082" t="s">
        <v>596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417</v>
      </c>
      <c r="W66" s="1066"/>
      <c r="X66" s="1066"/>
      <c r="Y66" s="1066"/>
      <c r="Z66" s="1067"/>
      <c r="AA66" s="1065" t="s">
        <v>418</v>
      </c>
      <c r="AB66" s="1066"/>
      <c r="AC66" s="1066"/>
      <c r="AD66" s="1066"/>
      <c r="AE66" s="1067"/>
      <c r="AF66" s="1071" t="s">
        <v>419</v>
      </c>
      <c r="AG66" s="1072"/>
      <c r="AH66" s="1072"/>
      <c r="AI66" s="1072"/>
      <c r="AJ66" s="1073"/>
      <c r="AK66" s="1065" t="s">
        <v>420</v>
      </c>
      <c r="AL66" s="1060"/>
      <c r="AM66" s="1060"/>
      <c r="AN66" s="1060"/>
      <c r="AO66" s="1061"/>
      <c r="AP66" s="1065" t="s">
        <v>421</v>
      </c>
      <c r="AQ66" s="1066"/>
      <c r="AR66" s="1066"/>
      <c r="AS66" s="1066"/>
      <c r="AT66" s="1067"/>
      <c r="AU66" s="1065" t="s">
        <v>422</v>
      </c>
      <c r="AV66" s="1066"/>
      <c r="AW66" s="1066"/>
      <c r="AX66" s="1066"/>
      <c r="AY66" s="1067"/>
      <c r="AZ66" s="1065" t="s">
        <v>377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586</v>
      </c>
      <c r="C68" s="1050"/>
      <c r="D68" s="1050"/>
      <c r="E68" s="1050"/>
      <c r="F68" s="1050"/>
      <c r="G68" s="1050"/>
      <c r="H68" s="1050"/>
      <c r="I68" s="1050"/>
      <c r="J68" s="1050"/>
      <c r="K68" s="1050"/>
      <c r="L68" s="1050"/>
      <c r="M68" s="1050"/>
      <c r="N68" s="1050"/>
      <c r="O68" s="1050"/>
      <c r="P68" s="1051"/>
      <c r="Q68" s="1052">
        <v>17</v>
      </c>
      <c r="R68" s="1046"/>
      <c r="S68" s="1046"/>
      <c r="T68" s="1046"/>
      <c r="U68" s="1046"/>
      <c r="V68" s="1046">
        <v>13</v>
      </c>
      <c r="W68" s="1046"/>
      <c r="X68" s="1046"/>
      <c r="Y68" s="1046"/>
      <c r="Z68" s="1046"/>
      <c r="AA68" s="1046">
        <v>4</v>
      </c>
      <c r="AB68" s="1046"/>
      <c r="AC68" s="1046"/>
      <c r="AD68" s="1046"/>
      <c r="AE68" s="1046"/>
      <c r="AF68" s="1046">
        <v>4</v>
      </c>
      <c r="AG68" s="1046"/>
      <c r="AH68" s="1046"/>
      <c r="AI68" s="1046"/>
      <c r="AJ68" s="1046"/>
      <c r="AK68" s="1046" t="s">
        <v>595</v>
      </c>
      <c r="AL68" s="1046"/>
      <c r="AM68" s="1046"/>
      <c r="AN68" s="1046"/>
      <c r="AO68" s="1046"/>
      <c r="AP68" s="1046">
        <v>0</v>
      </c>
      <c r="AQ68" s="1046"/>
      <c r="AR68" s="1046"/>
      <c r="AS68" s="1046"/>
      <c r="AT68" s="1046"/>
      <c r="AU68" s="1046" t="s">
        <v>595</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587</v>
      </c>
      <c r="C69" s="1039"/>
      <c r="D69" s="1039"/>
      <c r="E69" s="1039"/>
      <c r="F69" s="1039"/>
      <c r="G69" s="1039"/>
      <c r="H69" s="1039"/>
      <c r="I69" s="1039"/>
      <c r="J69" s="1039"/>
      <c r="K69" s="1039"/>
      <c r="L69" s="1039"/>
      <c r="M69" s="1039"/>
      <c r="N69" s="1039"/>
      <c r="O69" s="1039"/>
      <c r="P69" s="1040"/>
      <c r="Q69" s="1041">
        <v>1335</v>
      </c>
      <c r="R69" s="1035"/>
      <c r="S69" s="1035"/>
      <c r="T69" s="1035"/>
      <c r="U69" s="1035"/>
      <c r="V69" s="1035">
        <v>1304</v>
      </c>
      <c r="W69" s="1035"/>
      <c r="X69" s="1035"/>
      <c r="Y69" s="1035"/>
      <c r="Z69" s="1035"/>
      <c r="AA69" s="1035">
        <v>31</v>
      </c>
      <c r="AB69" s="1035"/>
      <c r="AC69" s="1035"/>
      <c r="AD69" s="1035"/>
      <c r="AE69" s="1035"/>
      <c r="AF69" s="1035">
        <v>31</v>
      </c>
      <c r="AG69" s="1035"/>
      <c r="AH69" s="1035"/>
      <c r="AI69" s="1035"/>
      <c r="AJ69" s="1035"/>
      <c r="AK69" s="1035" t="s">
        <v>595</v>
      </c>
      <c r="AL69" s="1035"/>
      <c r="AM69" s="1035"/>
      <c r="AN69" s="1035"/>
      <c r="AO69" s="1035"/>
      <c r="AP69" s="1035">
        <v>83</v>
      </c>
      <c r="AQ69" s="1035"/>
      <c r="AR69" s="1035"/>
      <c r="AS69" s="1035"/>
      <c r="AT69" s="1035"/>
      <c r="AU69" s="1035" t="s">
        <v>595</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588</v>
      </c>
      <c r="C70" s="1039"/>
      <c r="D70" s="1039"/>
      <c r="E70" s="1039"/>
      <c r="F70" s="1039"/>
      <c r="G70" s="1039"/>
      <c r="H70" s="1039"/>
      <c r="I70" s="1039"/>
      <c r="J70" s="1039"/>
      <c r="K70" s="1039"/>
      <c r="L70" s="1039"/>
      <c r="M70" s="1039"/>
      <c r="N70" s="1039"/>
      <c r="O70" s="1039"/>
      <c r="P70" s="1040"/>
      <c r="Q70" s="1041">
        <v>575</v>
      </c>
      <c r="R70" s="1035"/>
      <c r="S70" s="1035"/>
      <c r="T70" s="1035"/>
      <c r="U70" s="1035"/>
      <c r="V70" s="1035">
        <v>495</v>
      </c>
      <c r="W70" s="1035"/>
      <c r="X70" s="1035"/>
      <c r="Y70" s="1035"/>
      <c r="Z70" s="1035"/>
      <c r="AA70" s="1035">
        <v>80</v>
      </c>
      <c r="AB70" s="1035"/>
      <c r="AC70" s="1035"/>
      <c r="AD70" s="1035"/>
      <c r="AE70" s="1035"/>
      <c r="AF70" s="1035">
        <v>80</v>
      </c>
      <c r="AG70" s="1035"/>
      <c r="AH70" s="1035"/>
      <c r="AI70" s="1035"/>
      <c r="AJ70" s="1035"/>
      <c r="AK70" s="1035" t="s">
        <v>595</v>
      </c>
      <c r="AL70" s="1035"/>
      <c r="AM70" s="1035"/>
      <c r="AN70" s="1035"/>
      <c r="AO70" s="1035"/>
      <c r="AP70" s="1035">
        <v>1090</v>
      </c>
      <c r="AQ70" s="1035"/>
      <c r="AR70" s="1035"/>
      <c r="AS70" s="1035"/>
      <c r="AT70" s="1035"/>
      <c r="AU70" s="1035" t="s">
        <v>595</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589</v>
      </c>
      <c r="C71" s="1039"/>
      <c r="D71" s="1039"/>
      <c r="E71" s="1039"/>
      <c r="F71" s="1039"/>
      <c r="G71" s="1039"/>
      <c r="H71" s="1039"/>
      <c r="I71" s="1039"/>
      <c r="J71" s="1039"/>
      <c r="K71" s="1039"/>
      <c r="L71" s="1039"/>
      <c r="M71" s="1039"/>
      <c r="N71" s="1039"/>
      <c r="O71" s="1039"/>
      <c r="P71" s="1040"/>
      <c r="Q71" s="1041">
        <v>3807</v>
      </c>
      <c r="R71" s="1035"/>
      <c r="S71" s="1035"/>
      <c r="T71" s="1035"/>
      <c r="U71" s="1035"/>
      <c r="V71" s="1035">
        <v>3857</v>
      </c>
      <c r="W71" s="1035"/>
      <c r="X71" s="1035"/>
      <c r="Y71" s="1035"/>
      <c r="Z71" s="1035"/>
      <c r="AA71" s="1035">
        <v>-50</v>
      </c>
      <c r="AB71" s="1035"/>
      <c r="AC71" s="1035"/>
      <c r="AD71" s="1035"/>
      <c r="AE71" s="1035"/>
      <c r="AF71" s="1035">
        <v>801</v>
      </c>
      <c r="AG71" s="1035"/>
      <c r="AH71" s="1035"/>
      <c r="AI71" s="1035"/>
      <c r="AJ71" s="1035"/>
      <c r="AK71" s="1035" t="s">
        <v>595</v>
      </c>
      <c r="AL71" s="1035"/>
      <c r="AM71" s="1035"/>
      <c r="AN71" s="1035"/>
      <c r="AO71" s="1035"/>
      <c r="AP71" s="1035">
        <v>3297</v>
      </c>
      <c r="AQ71" s="1035"/>
      <c r="AR71" s="1035"/>
      <c r="AS71" s="1035"/>
      <c r="AT71" s="1035"/>
      <c r="AU71" s="1035" t="s">
        <v>595</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389</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916</v>
      </c>
      <c r="AG88" s="1023"/>
      <c r="AH88" s="1023"/>
      <c r="AI88" s="1023"/>
      <c r="AJ88" s="1023"/>
      <c r="AK88" s="1027"/>
      <c r="AL88" s="1027"/>
      <c r="AM88" s="1027"/>
      <c r="AN88" s="1027"/>
      <c r="AO88" s="1027"/>
      <c r="AP88" s="1023">
        <v>4470</v>
      </c>
      <c r="AQ88" s="1023"/>
      <c r="AR88" s="1023"/>
      <c r="AS88" s="1023"/>
      <c r="AT88" s="1023"/>
      <c r="AU88" s="1023" t="s">
        <v>595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79</v>
      </c>
      <c r="CS102" s="1017"/>
      <c r="CT102" s="1017"/>
      <c r="CU102" s="1017"/>
      <c r="CV102" s="1018"/>
      <c r="CW102" s="1016">
        <v>38</v>
      </c>
      <c r="CX102" s="1017"/>
      <c r="CY102" s="1017"/>
      <c r="CZ102" s="1017"/>
      <c r="DA102" s="1018"/>
      <c r="DB102" s="1016">
        <v>65</v>
      </c>
      <c r="DC102" s="1017"/>
      <c r="DD102" s="1017"/>
      <c r="DE102" s="1017"/>
      <c r="DF102" s="1018"/>
      <c r="DG102" s="1016" t="s">
        <v>585</v>
      </c>
      <c r="DH102" s="1017"/>
      <c r="DI102" s="1017"/>
      <c r="DJ102" s="1017"/>
      <c r="DK102" s="1018"/>
      <c r="DL102" s="1016" t="s">
        <v>585</v>
      </c>
      <c r="DM102" s="1017"/>
      <c r="DN102" s="1017"/>
      <c r="DO102" s="1017"/>
      <c r="DP102" s="1018"/>
      <c r="DQ102" s="1016" t="s">
        <v>585</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304</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304</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304</v>
      </c>
      <c r="DR109" s="960"/>
      <c r="DS109" s="960"/>
      <c r="DT109" s="960"/>
      <c r="DU109" s="961"/>
      <c r="DV109" s="962" t="s">
        <v>434</v>
      </c>
      <c r="DW109" s="960"/>
      <c r="DX109" s="960"/>
      <c r="DY109" s="960"/>
      <c r="DZ109" s="993"/>
    </row>
    <row r="110" spans="1:131" s="226" customFormat="1" ht="26.25" customHeight="1" x14ac:dyDescent="0.15">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613493</v>
      </c>
      <c r="AB110" s="953"/>
      <c r="AC110" s="953"/>
      <c r="AD110" s="953"/>
      <c r="AE110" s="954"/>
      <c r="AF110" s="955">
        <v>613046</v>
      </c>
      <c r="AG110" s="953"/>
      <c r="AH110" s="953"/>
      <c r="AI110" s="953"/>
      <c r="AJ110" s="954"/>
      <c r="AK110" s="955">
        <v>623466</v>
      </c>
      <c r="AL110" s="953"/>
      <c r="AM110" s="953"/>
      <c r="AN110" s="953"/>
      <c r="AO110" s="954"/>
      <c r="AP110" s="956">
        <v>19</v>
      </c>
      <c r="AQ110" s="957"/>
      <c r="AR110" s="957"/>
      <c r="AS110" s="957"/>
      <c r="AT110" s="958"/>
      <c r="AU110" s="994" t="s">
        <v>72</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5429100</v>
      </c>
      <c r="BR110" s="906"/>
      <c r="BS110" s="906"/>
      <c r="BT110" s="906"/>
      <c r="BU110" s="906"/>
      <c r="BV110" s="906">
        <v>5304293</v>
      </c>
      <c r="BW110" s="906"/>
      <c r="BX110" s="906"/>
      <c r="BY110" s="906"/>
      <c r="BZ110" s="906"/>
      <c r="CA110" s="906">
        <v>5299412</v>
      </c>
      <c r="CB110" s="906"/>
      <c r="CC110" s="906"/>
      <c r="CD110" s="906"/>
      <c r="CE110" s="906"/>
      <c r="CF110" s="930">
        <v>161.80000000000001</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440</v>
      </c>
      <c r="DH110" s="906"/>
      <c r="DI110" s="906"/>
      <c r="DJ110" s="906"/>
      <c r="DK110" s="906"/>
      <c r="DL110" s="906" t="s">
        <v>134</v>
      </c>
      <c r="DM110" s="906"/>
      <c r="DN110" s="906"/>
      <c r="DO110" s="906"/>
      <c r="DP110" s="906"/>
      <c r="DQ110" s="906" t="s">
        <v>134</v>
      </c>
      <c r="DR110" s="906"/>
      <c r="DS110" s="906"/>
      <c r="DT110" s="906"/>
      <c r="DU110" s="906"/>
      <c r="DV110" s="907" t="s">
        <v>134</v>
      </c>
      <c r="DW110" s="907"/>
      <c r="DX110" s="907"/>
      <c r="DY110" s="907"/>
      <c r="DZ110" s="908"/>
    </row>
    <row r="111" spans="1:131" s="226"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442</v>
      </c>
      <c r="AB111" s="983"/>
      <c r="AC111" s="983"/>
      <c r="AD111" s="983"/>
      <c r="AE111" s="984"/>
      <c r="AF111" s="985" t="s">
        <v>442</v>
      </c>
      <c r="AG111" s="983"/>
      <c r="AH111" s="983"/>
      <c r="AI111" s="983"/>
      <c r="AJ111" s="984"/>
      <c r="AK111" s="985" t="s">
        <v>440</v>
      </c>
      <c r="AL111" s="983"/>
      <c r="AM111" s="983"/>
      <c r="AN111" s="983"/>
      <c r="AO111" s="984"/>
      <c r="AP111" s="986" t="s">
        <v>134</v>
      </c>
      <c r="AQ111" s="987"/>
      <c r="AR111" s="987"/>
      <c r="AS111" s="987"/>
      <c r="AT111" s="988"/>
      <c r="AU111" s="996"/>
      <c r="AV111" s="997"/>
      <c r="AW111" s="997"/>
      <c r="AX111" s="997"/>
      <c r="AY111" s="997"/>
      <c r="AZ111" s="879" t="s">
        <v>443</v>
      </c>
      <c r="BA111" s="816"/>
      <c r="BB111" s="816"/>
      <c r="BC111" s="816"/>
      <c r="BD111" s="816"/>
      <c r="BE111" s="816"/>
      <c r="BF111" s="816"/>
      <c r="BG111" s="816"/>
      <c r="BH111" s="816"/>
      <c r="BI111" s="816"/>
      <c r="BJ111" s="816"/>
      <c r="BK111" s="816"/>
      <c r="BL111" s="816"/>
      <c r="BM111" s="816"/>
      <c r="BN111" s="816"/>
      <c r="BO111" s="816"/>
      <c r="BP111" s="817"/>
      <c r="BQ111" s="880" t="s">
        <v>440</v>
      </c>
      <c r="BR111" s="881"/>
      <c r="BS111" s="881"/>
      <c r="BT111" s="881"/>
      <c r="BU111" s="881"/>
      <c r="BV111" s="881" t="s">
        <v>134</v>
      </c>
      <c r="BW111" s="881"/>
      <c r="BX111" s="881"/>
      <c r="BY111" s="881"/>
      <c r="BZ111" s="881"/>
      <c r="CA111" s="881" t="s">
        <v>134</v>
      </c>
      <c r="CB111" s="881"/>
      <c r="CC111" s="881"/>
      <c r="CD111" s="881"/>
      <c r="CE111" s="881"/>
      <c r="CF111" s="939" t="s">
        <v>440</v>
      </c>
      <c r="CG111" s="940"/>
      <c r="CH111" s="940"/>
      <c r="CI111" s="940"/>
      <c r="CJ111" s="940"/>
      <c r="CK111" s="991"/>
      <c r="CL111" s="885"/>
      <c r="CM111" s="879" t="s">
        <v>444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442</v>
      </c>
      <c r="DH111" s="881"/>
      <c r="DI111" s="881"/>
      <c r="DJ111" s="881"/>
      <c r="DK111" s="881"/>
      <c r="DL111" s="881" t="s">
        <v>445</v>
      </c>
      <c r="DM111" s="881"/>
      <c r="DN111" s="881"/>
      <c r="DO111" s="881"/>
      <c r="DP111" s="881"/>
      <c r="DQ111" s="881" t="s">
        <v>440</v>
      </c>
      <c r="DR111" s="881"/>
      <c r="DS111" s="881"/>
      <c r="DT111" s="881"/>
      <c r="DU111" s="881"/>
      <c r="DV111" s="858" t="s">
        <v>440</v>
      </c>
      <c r="DW111" s="858"/>
      <c r="DX111" s="858"/>
      <c r="DY111" s="858"/>
      <c r="DZ111" s="859"/>
    </row>
    <row r="112" spans="1:131" s="226" customFormat="1" ht="26.25" customHeight="1" x14ac:dyDescent="0.15">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134</v>
      </c>
      <c r="AB112" s="844"/>
      <c r="AC112" s="844"/>
      <c r="AD112" s="844"/>
      <c r="AE112" s="845"/>
      <c r="AF112" s="846" t="s">
        <v>134</v>
      </c>
      <c r="AG112" s="844"/>
      <c r="AH112" s="844"/>
      <c r="AI112" s="844"/>
      <c r="AJ112" s="845"/>
      <c r="AK112" s="846" t="s">
        <v>440</v>
      </c>
      <c r="AL112" s="844"/>
      <c r="AM112" s="844"/>
      <c r="AN112" s="844"/>
      <c r="AO112" s="845"/>
      <c r="AP112" s="888" t="s">
        <v>134</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2502969</v>
      </c>
      <c r="BR112" s="881"/>
      <c r="BS112" s="881"/>
      <c r="BT112" s="881"/>
      <c r="BU112" s="881"/>
      <c r="BV112" s="881">
        <v>2563082</v>
      </c>
      <c r="BW112" s="881"/>
      <c r="BX112" s="881"/>
      <c r="BY112" s="881"/>
      <c r="BZ112" s="881"/>
      <c r="CA112" s="881">
        <v>2491400</v>
      </c>
      <c r="CB112" s="881"/>
      <c r="CC112" s="881"/>
      <c r="CD112" s="881"/>
      <c r="CE112" s="881"/>
      <c r="CF112" s="939">
        <v>76.099999999999994</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134</v>
      </c>
      <c r="DH112" s="881"/>
      <c r="DI112" s="881"/>
      <c r="DJ112" s="881"/>
      <c r="DK112" s="881"/>
      <c r="DL112" s="881" t="s">
        <v>134</v>
      </c>
      <c r="DM112" s="881"/>
      <c r="DN112" s="881"/>
      <c r="DO112" s="881"/>
      <c r="DP112" s="881"/>
      <c r="DQ112" s="881" t="s">
        <v>134</v>
      </c>
      <c r="DR112" s="881"/>
      <c r="DS112" s="881"/>
      <c r="DT112" s="881"/>
      <c r="DU112" s="881"/>
      <c r="DV112" s="858" t="s">
        <v>442</v>
      </c>
      <c r="DW112" s="858"/>
      <c r="DX112" s="858"/>
      <c r="DY112" s="858"/>
      <c r="DZ112" s="859"/>
    </row>
    <row r="113" spans="1:130" s="226" customFormat="1" ht="26.25" customHeight="1" x14ac:dyDescent="0.15">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291283</v>
      </c>
      <c r="AB113" s="983"/>
      <c r="AC113" s="983"/>
      <c r="AD113" s="983"/>
      <c r="AE113" s="984"/>
      <c r="AF113" s="985">
        <v>305097</v>
      </c>
      <c r="AG113" s="983"/>
      <c r="AH113" s="983"/>
      <c r="AI113" s="983"/>
      <c r="AJ113" s="984"/>
      <c r="AK113" s="985">
        <v>286709</v>
      </c>
      <c r="AL113" s="983"/>
      <c r="AM113" s="983"/>
      <c r="AN113" s="983"/>
      <c r="AO113" s="984"/>
      <c r="AP113" s="986">
        <v>8.8000000000000007</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t="s">
        <v>440</v>
      </c>
      <c r="BR113" s="881"/>
      <c r="BS113" s="881"/>
      <c r="BT113" s="881"/>
      <c r="BU113" s="881"/>
      <c r="BV113" s="881" t="s">
        <v>445</v>
      </c>
      <c r="BW113" s="881"/>
      <c r="BX113" s="881"/>
      <c r="BY113" s="881"/>
      <c r="BZ113" s="881"/>
      <c r="CA113" s="881" t="s">
        <v>442</v>
      </c>
      <c r="CB113" s="881"/>
      <c r="CC113" s="881"/>
      <c r="CD113" s="881"/>
      <c r="CE113" s="881"/>
      <c r="CF113" s="939" t="s">
        <v>442</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134</v>
      </c>
      <c r="DH113" s="844"/>
      <c r="DI113" s="844"/>
      <c r="DJ113" s="844"/>
      <c r="DK113" s="845"/>
      <c r="DL113" s="846" t="s">
        <v>134</v>
      </c>
      <c r="DM113" s="844"/>
      <c r="DN113" s="844"/>
      <c r="DO113" s="844"/>
      <c r="DP113" s="845"/>
      <c r="DQ113" s="846" t="s">
        <v>440</v>
      </c>
      <c r="DR113" s="844"/>
      <c r="DS113" s="844"/>
      <c r="DT113" s="844"/>
      <c r="DU113" s="845"/>
      <c r="DV113" s="888" t="s">
        <v>440</v>
      </c>
      <c r="DW113" s="889"/>
      <c r="DX113" s="889"/>
      <c r="DY113" s="889"/>
      <c r="DZ113" s="890"/>
    </row>
    <row r="114" spans="1:130" s="226" customFormat="1" ht="26.25" customHeight="1" x14ac:dyDescent="0.15">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442</v>
      </c>
      <c r="AB114" s="844"/>
      <c r="AC114" s="844"/>
      <c r="AD114" s="844"/>
      <c r="AE114" s="845"/>
      <c r="AF114" s="846" t="s">
        <v>440</v>
      </c>
      <c r="AG114" s="844"/>
      <c r="AH114" s="844"/>
      <c r="AI114" s="844"/>
      <c r="AJ114" s="845"/>
      <c r="AK114" s="846" t="s">
        <v>134</v>
      </c>
      <c r="AL114" s="844"/>
      <c r="AM114" s="844"/>
      <c r="AN114" s="844"/>
      <c r="AO114" s="845"/>
      <c r="AP114" s="888" t="s">
        <v>442</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433453</v>
      </c>
      <c r="BR114" s="881"/>
      <c r="BS114" s="881"/>
      <c r="BT114" s="881"/>
      <c r="BU114" s="881"/>
      <c r="BV114" s="881">
        <v>406094</v>
      </c>
      <c r="BW114" s="881"/>
      <c r="BX114" s="881"/>
      <c r="BY114" s="881"/>
      <c r="BZ114" s="881"/>
      <c r="CA114" s="881">
        <v>370692</v>
      </c>
      <c r="CB114" s="881"/>
      <c r="CC114" s="881"/>
      <c r="CD114" s="881"/>
      <c r="CE114" s="881"/>
      <c r="CF114" s="939">
        <v>11.3</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134</v>
      </c>
      <c r="DH114" s="844"/>
      <c r="DI114" s="844"/>
      <c r="DJ114" s="844"/>
      <c r="DK114" s="845"/>
      <c r="DL114" s="846" t="s">
        <v>134</v>
      </c>
      <c r="DM114" s="844"/>
      <c r="DN114" s="844"/>
      <c r="DO114" s="844"/>
      <c r="DP114" s="845"/>
      <c r="DQ114" s="846" t="s">
        <v>440</v>
      </c>
      <c r="DR114" s="844"/>
      <c r="DS114" s="844"/>
      <c r="DT114" s="844"/>
      <c r="DU114" s="845"/>
      <c r="DV114" s="888" t="s">
        <v>440</v>
      </c>
      <c r="DW114" s="889"/>
      <c r="DX114" s="889"/>
      <c r="DY114" s="889"/>
      <c r="DZ114" s="890"/>
    </row>
    <row r="115" spans="1:130" s="226" customFormat="1" ht="26.25" customHeight="1" x14ac:dyDescent="0.15">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6707</v>
      </c>
      <c r="AB115" s="983"/>
      <c r="AC115" s="983"/>
      <c r="AD115" s="983"/>
      <c r="AE115" s="984"/>
      <c r="AF115" s="985">
        <v>7007</v>
      </c>
      <c r="AG115" s="983"/>
      <c r="AH115" s="983"/>
      <c r="AI115" s="983"/>
      <c r="AJ115" s="984"/>
      <c r="AK115" s="985">
        <v>7435</v>
      </c>
      <c r="AL115" s="983"/>
      <c r="AM115" s="983"/>
      <c r="AN115" s="983"/>
      <c r="AO115" s="984"/>
      <c r="AP115" s="986">
        <v>0.2</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t="s">
        <v>134</v>
      </c>
      <c r="BR115" s="881"/>
      <c r="BS115" s="881"/>
      <c r="BT115" s="881"/>
      <c r="BU115" s="881"/>
      <c r="BV115" s="881" t="s">
        <v>134</v>
      </c>
      <c r="BW115" s="881"/>
      <c r="BX115" s="881"/>
      <c r="BY115" s="881"/>
      <c r="BZ115" s="881"/>
      <c r="CA115" s="881" t="s">
        <v>134</v>
      </c>
      <c r="CB115" s="881"/>
      <c r="CC115" s="881"/>
      <c r="CD115" s="881"/>
      <c r="CE115" s="881"/>
      <c r="CF115" s="939" t="s">
        <v>134</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459</v>
      </c>
      <c r="DH115" s="844"/>
      <c r="DI115" s="844"/>
      <c r="DJ115" s="844"/>
      <c r="DK115" s="845"/>
      <c r="DL115" s="846" t="s">
        <v>440</v>
      </c>
      <c r="DM115" s="844"/>
      <c r="DN115" s="844"/>
      <c r="DO115" s="844"/>
      <c r="DP115" s="845"/>
      <c r="DQ115" s="846" t="s">
        <v>442</v>
      </c>
      <c r="DR115" s="844"/>
      <c r="DS115" s="844"/>
      <c r="DT115" s="844"/>
      <c r="DU115" s="845"/>
      <c r="DV115" s="888" t="s">
        <v>440</v>
      </c>
      <c r="DW115" s="889"/>
      <c r="DX115" s="889"/>
      <c r="DY115" s="889"/>
      <c r="DZ115" s="890"/>
    </row>
    <row r="116" spans="1:130" s="226" customFormat="1" ht="26.25" customHeight="1" x14ac:dyDescent="0.15">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489</v>
      </c>
      <c r="AB116" s="844"/>
      <c r="AC116" s="844"/>
      <c r="AD116" s="844"/>
      <c r="AE116" s="845"/>
      <c r="AF116" s="846">
        <v>806</v>
      </c>
      <c r="AG116" s="844"/>
      <c r="AH116" s="844"/>
      <c r="AI116" s="844"/>
      <c r="AJ116" s="845"/>
      <c r="AK116" s="846">
        <v>706</v>
      </c>
      <c r="AL116" s="844"/>
      <c r="AM116" s="844"/>
      <c r="AN116" s="844"/>
      <c r="AO116" s="845"/>
      <c r="AP116" s="888">
        <v>0</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440</v>
      </c>
      <c r="BR116" s="881"/>
      <c r="BS116" s="881"/>
      <c r="BT116" s="881"/>
      <c r="BU116" s="881"/>
      <c r="BV116" s="881" t="s">
        <v>134</v>
      </c>
      <c r="BW116" s="881"/>
      <c r="BX116" s="881"/>
      <c r="BY116" s="881"/>
      <c r="BZ116" s="881"/>
      <c r="CA116" s="881" t="s">
        <v>134</v>
      </c>
      <c r="CB116" s="881"/>
      <c r="CC116" s="881"/>
      <c r="CD116" s="881"/>
      <c r="CE116" s="881"/>
      <c r="CF116" s="939" t="s">
        <v>440</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134</v>
      </c>
      <c r="DH116" s="844"/>
      <c r="DI116" s="844"/>
      <c r="DJ116" s="844"/>
      <c r="DK116" s="845"/>
      <c r="DL116" s="846" t="s">
        <v>440</v>
      </c>
      <c r="DM116" s="844"/>
      <c r="DN116" s="844"/>
      <c r="DO116" s="844"/>
      <c r="DP116" s="845"/>
      <c r="DQ116" s="846" t="s">
        <v>134</v>
      </c>
      <c r="DR116" s="844"/>
      <c r="DS116" s="844"/>
      <c r="DT116" s="844"/>
      <c r="DU116" s="845"/>
      <c r="DV116" s="888" t="s">
        <v>134</v>
      </c>
      <c r="DW116" s="889"/>
      <c r="DX116" s="889"/>
      <c r="DY116" s="889"/>
      <c r="DZ116" s="890"/>
    </row>
    <row r="117" spans="1:130" s="226" customFormat="1" ht="26.25" customHeight="1" x14ac:dyDescent="0.15">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911972</v>
      </c>
      <c r="AB117" s="967"/>
      <c r="AC117" s="967"/>
      <c r="AD117" s="967"/>
      <c r="AE117" s="968"/>
      <c r="AF117" s="969">
        <v>925956</v>
      </c>
      <c r="AG117" s="967"/>
      <c r="AH117" s="967"/>
      <c r="AI117" s="967"/>
      <c r="AJ117" s="968"/>
      <c r="AK117" s="969">
        <v>918316</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134</v>
      </c>
      <c r="BR117" s="881"/>
      <c r="BS117" s="881"/>
      <c r="BT117" s="881"/>
      <c r="BU117" s="881"/>
      <c r="BV117" s="881" t="s">
        <v>134</v>
      </c>
      <c r="BW117" s="881"/>
      <c r="BX117" s="881"/>
      <c r="BY117" s="881"/>
      <c r="BZ117" s="881"/>
      <c r="CA117" s="881" t="s">
        <v>134</v>
      </c>
      <c r="CB117" s="881"/>
      <c r="CC117" s="881"/>
      <c r="CD117" s="881"/>
      <c r="CE117" s="881"/>
      <c r="CF117" s="939" t="s">
        <v>134</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134</v>
      </c>
      <c r="DH117" s="844"/>
      <c r="DI117" s="844"/>
      <c r="DJ117" s="844"/>
      <c r="DK117" s="845"/>
      <c r="DL117" s="846" t="s">
        <v>442</v>
      </c>
      <c r="DM117" s="844"/>
      <c r="DN117" s="844"/>
      <c r="DO117" s="844"/>
      <c r="DP117" s="845"/>
      <c r="DQ117" s="846" t="s">
        <v>134</v>
      </c>
      <c r="DR117" s="844"/>
      <c r="DS117" s="844"/>
      <c r="DT117" s="844"/>
      <c r="DU117" s="845"/>
      <c r="DV117" s="888" t="s">
        <v>442</v>
      </c>
      <c r="DW117" s="889"/>
      <c r="DX117" s="889"/>
      <c r="DY117" s="889"/>
      <c r="DZ117" s="890"/>
    </row>
    <row r="118" spans="1:130" s="226" customFormat="1" ht="26.25" customHeight="1" x14ac:dyDescent="0.15">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304</v>
      </c>
      <c r="AL118" s="960"/>
      <c r="AM118" s="960"/>
      <c r="AN118" s="960"/>
      <c r="AO118" s="961"/>
      <c r="AP118" s="963" t="s">
        <v>434</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134</v>
      </c>
      <c r="BR118" s="909"/>
      <c r="BS118" s="909"/>
      <c r="BT118" s="909"/>
      <c r="BU118" s="909"/>
      <c r="BV118" s="909" t="s">
        <v>134</v>
      </c>
      <c r="BW118" s="909"/>
      <c r="BX118" s="909"/>
      <c r="BY118" s="909"/>
      <c r="BZ118" s="909"/>
      <c r="CA118" s="909" t="s">
        <v>134</v>
      </c>
      <c r="CB118" s="909"/>
      <c r="CC118" s="909"/>
      <c r="CD118" s="909"/>
      <c r="CE118" s="909"/>
      <c r="CF118" s="939" t="s">
        <v>442</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134</v>
      </c>
      <c r="DH118" s="844"/>
      <c r="DI118" s="844"/>
      <c r="DJ118" s="844"/>
      <c r="DK118" s="845"/>
      <c r="DL118" s="846" t="s">
        <v>134</v>
      </c>
      <c r="DM118" s="844"/>
      <c r="DN118" s="844"/>
      <c r="DO118" s="844"/>
      <c r="DP118" s="845"/>
      <c r="DQ118" s="846" t="s">
        <v>134</v>
      </c>
      <c r="DR118" s="844"/>
      <c r="DS118" s="844"/>
      <c r="DT118" s="844"/>
      <c r="DU118" s="845"/>
      <c r="DV118" s="888" t="s">
        <v>445</v>
      </c>
      <c r="DW118" s="889"/>
      <c r="DX118" s="889"/>
      <c r="DY118" s="889"/>
      <c r="DZ118" s="890"/>
    </row>
    <row r="119" spans="1:130" s="226" customFormat="1" ht="26.25" customHeight="1" x14ac:dyDescent="0.15">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442</v>
      </c>
      <c r="AB119" s="953"/>
      <c r="AC119" s="953"/>
      <c r="AD119" s="953"/>
      <c r="AE119" s="954"/>
      <c r="AF119" s="955" t="s">
        <v>134</v>
      </c>
      <c r="AG119" s="953"/>
      <c r="AH119" s="953"/>
      <c r="AI119" s="953"/>
      <c r="AJ119" s="954"/>
      <c r="AK119" s="955" t="s">
        <v>134</v>
      </c>
      <c r="AL119" s="953"/>
      <c r="AM119" s="953"/>
      <c r="AN119" s="953"/>
      <c r="AO119" s="954"/>
      <c r="AP119" s="956" t="s">
        <v>459</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468</v>
      </c>
      <c r="BP119" s="942"/>
      <c r="BQ119" s="943">
        <v>8365522</v>
      </c>
      <c r="BR119" s="909"/>
      <c r="BS119" s="909"/>
      <c r="BT119" s="909"/>
      <c r="BU119" s="909"/>
      <c r="BV119" s="909">
        <v>8273469</v>
      </c>
      <c r="BW119" s="909"/>
      <c r="BX119" s="909"/>
      <c r="BY119" s="909"/>
      <c r="BZ119" s="909"/>
      <c r="CA119" s="909">
        <v>8161504</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134</v>
      </c>
      <c r="DH119" s="828"/>
      <c r="DI119" s="828"/>
      <c r="DJ119" s="828"/>
      <c r="DK119" s="829"/>
      <c r="DL119" s="830" t="s">
        <v>134</v>
      </c>
      <c r="DM119" s="828"/>
      <c r="DN119" s="828"/>
      <c r="DO119" s="828"/>
      <c r="DP119" s="829"/>
      <c r="DQ119" s="830" t="s">
        <v>459</v>
      </c>
      <c r="DR119" s="828"/>
      <c r="DS119" s="828"/>
      <c r="DT119" s="828"/>
      <c r="DU119" s="829"/>
      <c r="DV119" s="912" t="s">
        <v>134</v>
      </c>
      <c r="DW119" s="913"/>
      <c r="DX119" s="913"/>
      <c r="DY119" s="913"/>
      <c r="DZ119" s="914"/>
    </row>
    <row r="120" spans="1:130" s="226" customFormat="1" ht="26.25" customHeight="1" x14ac:dyDescent="0.15">
      <c r="A120" s="884"/>
      <c r="B120" s="885"/>
      <c r="C120" s="879" t="s">
        <v>444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134</v>
      </c>
      <c r="AB120" s="844"/>
      <c r="AC120" s="844"/>
      <c r="AD120" s="844"/>
      <c r="AE120" s="845"/>
      <c r="AF120" s="846" t="s">
        <v>134</v>
      </c>
      <c r="AG120" s="844"/>
      <c r="AH120" s="844"/>
      <c r="AI120" s="844"/>
      <c r="AJ120" s="845"/>
      <c r="AK120" s="846" t="s">
        <v>134</v>
      </c>
      <c r="AL120" s="844"/>
      <c r="AM120" s="844"/>
      <c r="AN120" s="844"/>
      <c r="AO120" s="845"/>
      <c r="AP120" s="888" t="s">
        <v>134</v>
      </c>
      <c r="AQ120" s="889"/>
      <c r="AR120" s="889"/>
      <c r="AS120" s="889"/>
      <c r="AT120" s="890"/>
      <c r="AU120" s="944" t="s">
        <v>470</v>
      </c>
      <c r="AV120" s="945"/>
      <c r="AW120" s="945"/>
      <c r="AX120" s="945"/>
      <c r="AY120" s="946"/>
      <c r="AZ120" s="924" t="s">
        <v>471</v>
      </c>
      <c r="BA120" s="872"/>
      <c r="BB120" s="872"/>
      <c r="BC120" s="872"/>
      <c r="BD120" s="872"/>
      <c r="BE120" s="872"/>
      <c r="BF120" s="872"/>
      <c r="BG120" s="872"/>
      <c r="BH120" s="872"/>
      <c r="BI120" s="872"/>
      <c r="BJ120" s="872"/>
      <c r="BK120" s="872"/>
      <c r="BL120" s="872"/>
      <c r="BM120" s="872"/>
      <c r="BN120" s="872"/>
      <c r="BO120" s="872"/>
      <c r="BP120" s="873"/>
      <c r="BQ120" s="925">
        <v>4325523</v>
      </c>
      <c r="BR120" s="906"/>
      <c r="BS120" s="906"/>
      <c r="BT120" s="906"/>
      <c r="BU120" s="906"/>
      <c r="BV120" s="906">
        <v>4248097</v>
      </c>
      <c r="BW120" s="906"/>
      <c r="BX120" s="906"/>
      <c r="BY120" s="906"/>
      <c r="BZ120" s="906"/>
      <c r="CA120" s="906">
        <v>4269246</v>
      </c>
      <c r="CB120" s="906"/>
      <c r="CC120" s="906"/>
      <c r="CD120" s="906"/>
      <c r="CE120" s="906"/>
      <c r="CF120" s="930">
        <v>130.4</v>
      </c>
      <c r="CG120" s="931"/>
      <c r="CH120" s="931"/>
      <c r="CI120" s="931"/>
      <c r="CJ120" s="931"/>
      <c r="CK120" s="932" t="s">
        <v>472</v>
      </c>
      <c r="CL120" s="916"/>
      <c r="CM120" s="916"/>
      <c r="CN120" s="916"/>
      <c r="CO120" s="917"/>
      <c r="CP120" s="936" t="s">
        <v>473</v>
      </c>
      <c r="CQ120" s="937"/>
      <c r="CR120" s="937"/>
      <c r="CS120" s="937"/>
      <c r="CT120" s="937"/>
      <c r="CU120" s="937"/>
      <c r="CV120" s="937"/>
      <c r="CW120" s="937"/>
      <c r="CX120" s="937"/>
      <c r="CY120" s="937"/>
      <c r="CZ120" s="937"/>
      <c r="DA120" s="937"/>
      <c r="DB120" s="937"/>
      <c r="DC120" s="937"/>
      <c r="DD120" s="937"/>
      <c r="DE120" s="937"/>
      <c r="DF120" s="938"/>
      <c r="DG120" s="925">
        <v>1207170</v>
      </c>
      <c r="DH120" s="906"/>
      <c r="DI120" s="906"/>
      <c r="DJ120" s="906"/>
      <c r="DK120" s="906"/>
      <c r="DL120" s="906">
        <v>1270135</v>
      </c>
      <c r="DM120" s="906"/>
      <c r="DN120" s="906"/>
      <c r="DO120" s="906"/>
      <c r="DP120" s="906"/>
      <c r="DQ120" s="906">
        <v>1216191</v>
      </c>
      <c r="DR120" s="906"/>
      <c r="DS120" s="906"/>
      <c r="DT120" s="906"/>
      <c r="DU120" s="906"/>
      <c r="DV120" s="907">
        <v>37.1</v>
      </c>
      <c r="DW120" s="907"/>
      <c r="DX120" s="907"/>
      <c r="DY120" s="907"/>
      <c r="DZ120" s="908"/>
    </row>
    <row r="121" spans="1:130" s="226" customFormat="1" ht="26.25" customHeight="1" x14ac:dyDescent="0.15">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134</v>
      </c>
      <c r="AB121" s="844"/>
      <c r="AC121" s="844"/>
      <c r="AD121" s="844"/>
      <c r="AE121" s="845"/>
      <c r="AF121" s="846" t="s">
        <v>134</v>
      </c>
      <c r="AG121" s="844"/>
      <c r="AH121" s="844"/>
      <c r="AI121" s="844"/>
      <c r="AJ121" s="845"/>
      <c r="AK121" s="846" t="s">
        <v>134</v>
      </c>
      <c r="AL121" s="844"/>
      <c r="AM121" s="844"/>
      <c r="AN121" s="844"/>
      <c r="AO121" s="845"/>
      <c r="AP121" s="888" t="s">
        <v>442</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70963</v>
      </c>
      <c r="BR121" s="881"/>
      <c r="BS121" s="881"/>
      <c r="BT121" s="881"/>
      <c r="BU121" s="881"/>
      <c r="BV121" s="881">
        <v>51873</v>
      </c>
      <c r="BW121" s="881"/>
      <c r="BX121" s="881"/>
      <c r="BY121" s="881"/>
      <c r="BZ121" s="881"/>
      <c r="CA121" s="881">
        <v>85793</v>
      </c>
      <c r="CB121" s="881"/>
      <c r="CC121" s="881"/>
      <c r="CD121" s="881"/>
      <c r="CE121" s="881"/>
      <c r="CF121" s="939">
        <v>2.6</v>
      </c>
      <c r="CG121" s="940"/>
      <c r="CH121" s="940"/>
      <c r="CI121" s="940"/>
      <c r="CJ121" s="940"/>
      <c r="CK121" s="933"/>
      <c r="CL121" s="919"/>
      <c r="CM121" s="919"/>
      <c r="CN121" s="919"/>
      <c r="CO121" s="920"/>
      <c r="CP121" s="899" t="s">
        <v>476</v>
      </c>
      <c r="CQ121" s="900"/>
      <c r="CR121" s="900"/>
      <c r="CS121" s="900"/>
      <c r="CT121" s="900"/>
      <c r="CU121" s="900"/>
      <c r="CV121" s="900"/>
      <c r="CW121" s="900"/>
      <c r="CX121" s="900"/>
      <c r="CY121" s="900"/>
      <c r="CZ121" s="900"/>
      <c r="DA121" s="900"/>
      <c r="DB121" s="900"/>
      <c r="DC121" s="900"/>
      <c r="DD121" s="900"/>
      <c r="DE121" s="900"/>
      <c r="DF121" s="901"/>
      <c r="DG121" s="880">
        <v>716967</v>
      </c>
      <c r="DH121" s="881"/>
      <c r="DI121" s="881"/>
      <c r="DJ121" s="881"/>
      <c r="DK121" s="881"/>
      <c r="DL121" s="881">
        <v>758976</v>
      </c>
      <c r="DM121" s="881"/>
      <c r="DN121" s="881"/>
      <c r="DO121" s="881"/>
      <c r="DP121" s="881"/>
      <c r="DQ121" s="881">
        <v>778770</v>
      </c>
      <c r="DR121" s="881"/>
      <c r="DS121" s="881"/>
      <c r="DT121" s="881"/>
      <c r="DU121" s="881"/>
      <c r="DV121" s="858">
        <v>23.8</v>
      </c>
      <c r="DW121" s="858"/>
      <c r="DX121" s="858"/>
      <c r="DY121" s="858"/>
      <c r="DZ121" s="859"/>
    </row>
    <row r="122" spans="1:130" s="226" customFormat="1" ht="26.25" customHeight="1" x14ac:dyDescent="0.15">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134</v>
      </c>
      <c r="AB122" s="844"/>
      <c r="AC122" s="844"/>
      <c r="AD122" s="844"/>
      <c r="AE122" s="845"/>
      <c r="AF122" s="846" t="s">
        <v>134</v>
      </c>
      <c r="AG122" s="844"/>
      <c r="AH122" s="844"/>
      <c r="AI122" s="844"/>
      <c r="AJ122" s="845"/>
      <c r="AK122" s="846" t="s">
        <v>134</v>
      </c>
      <c r="AL122" s="844"/>
      <c r="AM122" s="844"/>
      <c r="AN122" s="844"/>
      <c r="AO122" s="845"/>
      <c r="AP122" s="888" t="s">
        <v>134</v>
      </c>
      <c r="AQ122" s="889"/>
      <c r="AR122" s="889"/>
      <c r="AS122" s="889"/>
      <c r="AT122" s="890"/>
      <c r="AU122" s="947"/>
      <c r="AV122" s="948"/>
      <c r="AW122" s="948"/>
      <c r="AX122" s="948"/>
      <c r="AY122" s="949"/>
      <c r="AZ122" s="902" t="s">
        <v>477</v>
      </c>
      <c r="BA122" s="903"/>
      <c r="BB122" s="903"/>
      <c r="BC122" s="903"/>
      <c r="BD122" s="903"/>
      <c r="BE122" s="903"/>
      <c r="BF122" s="903"/>
      <c r="BG122" s="903"/>
      <c r="BH122" s="903"/>
      <c r="BI122" s="903"/>
      <c r="BJ122" s="903"/>
      <c r="BK122" s="903"/>
      <c r="BL122" s="903"/>
      <c r="BM122" s="903"/>
      <c r="BN122" s="903"/>
      <c r="BO122" s="903"/>
      <c r="BP122" s="904"/>
      <c r="BQ122" s="943">
        <v>5866363</v>
      </c>
      <c r="BR122" s="909"/>
      <c r="BS122" s="909"/>
      <c r="BT122" s="909"/>
      <c r="BU122" s="909"/>
      <c r="BV122" s="909">
        <v>5747872</v>
      </c>
      <c r="BW122" s="909"/>
      <c r="BX122" s="909"/>
      <c r="BY122" s="909"/>
      <c r="BZ122" s="909"/>
      <c r="CA122" s="909">
        <v>5535643</v>
      </c>
      <c r="CB122" s="909"/>
      <c r="CC122" s="909"/>
      <c r="CD122" s="909"/>
      <c r="CE122" s="909"/>
      <c r="CF122" s="910">
        <v>169</v>
      </c>
      <c r="CG122" s="911"/>
      <c r="CH122" s="911"/>
      <c r="CI122" s="911"/>
      <c r="CJ122" s="911"/>
      <c r="CK122" s="933"/>
      <c r="CL122" s="919"/>
      <c r="CM122" s="919"/>
      <c r="CN122" s="919"/>
      <c r="CO122" s="920"/>
      <c r="CP122" s="899" t="s">
        <v>478</v>
      </c>
      <c r="CQ122" s="900"/>
      <c r="CR122" s="900"/>
      <c r="CS122" s="900"/>
      <c r="CT122" s="900"/>
      <c r="CU122" s="900"/>
      <c r="CV122" s="900"/>
      <c r="CW122" s="900"/>
      <c r="CX122" s="900"/>
      <c r="CY122" s="900"/>
      <c r="CZ122" s="900"/>
      <c r="DA122" s="900"/>
      <c r="DB122" s="900"/>
      <c r="DC122" s="900"/>
      <c r="DD122" s="900"/>
      <c r="DE122" s="900"/>
      <c r="DF122" s="901"/>
      <c r="DG122" s="880">
        <v>578832</v>
      </c>
      <c r="DH122" s="881"/>
      <c r="DI122" s="881"/>
      <c r="DJ122" s="881"/>
      <c r="DK122" s="881"/>
      <c r="DL122" s="881">
        <v>533971</v>
      </c>
      <c r="DM122" s="881"/>
      <c r="DN122" s="881"/>
      <c r="DO122" s="881"/>
      <c r="DP122" s="881"/>
      <c r="DQ122" s="881">
        <v>496439</v>
      </c>
      <c r="DR122" s="881"/>
      <c r="DS122" s="881"/>
      <c r="DT122" s="881"/>
      <c r="DU122" s="881"/>
      <c r="DV122" s="858">
        <v>15.2</v>
      </c>
      <c r="DW122" s="858"/>
      <c r="DX122" s="858"/>
      <c r="DY122" s="858"/>
      <c r="DZ122" s="859"/>
    </row>
    <row r="123" spans="1:130" s="226" customFormat="1" ht="26.25" customHeight="1" x14ac:dyDescent="0.15">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442</v>
      </c>
      <c r="AB123" s="844"/>
      <c r="AC123" s="844"/>
      <c r="AD123" s="844"/>
      <c r="AE123" s="845"/>
      <c r="AF123" s="846" t="s">
        <v>440</v>
      </c>
      <c r="AG123" s="844"/>
      <c r="AH123" s="844"/>
      <c r="AI123" s="844"/>
      <c r="AJ123" s="845"/>
      <c r="AK123" s="846" t="s">
        <v>445</v>
      </c>
      <c r="AL123" s="844"/>
      <c r="AM123" s="844"/>
      <c r="AN123" s="844"/>
      <c r="AO123" s="845"/>
      <c r="AP123" s="888" t="s">
        <v>442</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479</v>
      </c>
      <c r="BP123" s="942"/>
      <c r="BQ123" s="896">
        <v>10262849</v>
      </c>
      <c r="BR123" s="897"/>
      <c r="BS123" s="897"/>
      <c r="BT123" s="897"/>
      <c r="BU123" s="897"/>
      <c r="BV123" s="897">
        <v>10047842</v>
      </c>
      <c r="BW123" s="897"/>
      <c r="BX123" s="897"/>
      <c r="BY123" s="897"/>
      <c r="BZ123" s="897"/>
      <c r="CA123" s="897">
        <v>9890682</v>
      </c>
      <c r="CB123" s="897"/>
      <c r="CC123" s="897"/>
      <c r="CD123" s="897"/>
      <c r="CE123" s="897"/>
      <c r="CF123" s="812"/>
      <c r="CG123" s="813"/>
      <c r="CH123" s="813"/>
      <c r="CI123" s="813"/>
      <c r="CJ123" s="898"/>
      <c r="CK123" s="933"/>
      <c r="CL123" s="919"/>
      <c r="CM123" s="919"/>
      <c r="CN123" s="919"/>
      <c r="CO123" s="920"/>
      <c r="CP123" s="899" t="s">
        <v>480</v>
      </c>
      <c r="CQ123" s="900"/>
      <c r="CR123" s="900"/>
      <c r="CS123" s="900"/>
      <c r="CT123" s="900"/>
      <c r="CU123" s="900"/>
      <c r="CV123" s="900"/>
      <c r="CW123" s="900"/>
      <c r="CX123" s="900"/>
      <c r="CY123" s="900"/>
      <c r="CZ123" s="900"/>
      <c r="DA123" s="900"/>
      <c r="DB123" s="900"/>
      <c r="DC123" s="900"/>
      <c r="DD123" s="900"/>
      <c r="DE123" s="900"/>
      <c r="DF123" s="901"/>
      <c r="DG123" s="843" t="s">
        <v>134</v>
      </c>
      <c r="DH123" s="844"/>
      <c r="DI123" s="844"/>
      <c r="DJ123" s="844"/>
      <c r="DK123" s="845"/>
      <c r="DL123" s="846" t="s">
        <v>445</v>
      </c>
      <c r="DM123" s="844"/>
      <c r="DN123" s="844"/>
      <c r="DO123" s="844"/>
      <c r="DP123" s="845"/>
      <c r="DQ123" s="846" t="s">
        <v>459</v>
      </c>
      <c r="DR123" s="844"/>
      <c r="DS123" s="844"/>
      <c r="DT123" s="844"/>
      <c r="DU123" s="845"/>
      <c r="DV123" s="888" t="s">
        <v>442</v>
      </c>
      <c r="DW123" s="889"/>
      <c r="DX123" s="889"/>
      <c r="DY123" s="889"/>
      <c r="DZ123" s="890"/>
    </row>
    <row r="124" spans="1:130" s="226" customFormat="1" ht="26.25" customHeight="1" thickBot="1" x14ac:dyDescent="0.2">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459</v>
      </c>
      <c r="AB124" s="844"/>
      <c r="AC124" s="844"/>
      <c r="AD124" s="844"/>
      <c r="AE124" s="845"/>
      <c r="AF124" s="846" t="s">
        <v>134</v>
      </c>
      <c r="AG124" s="844"/>
      <c r="AH124" s="844"/>
      <c r="AI124" s="844"/>
      <c r="AJ124" s="845"/>
      <c r="AK124" s="846" t="s">
        <v>134</v>
      </c>
      <c r="AL124" s="844"/>
      <c r="AM124" s="844"/>
      <c r="AN124" s="844"/>
      <c r="AO124" s="845"/>
      <c r="AP124" s="888" t="s">
        <v>442</v>
      </c>
      <c r="AQ124" s="889"/>
      <c r="AR124" s="889"/>
      <c r="AS124" s="889"/>
      <c r="AT124" s="890"/>
      <c r="AU124" s="891" t="s">
        <v>481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134</v>
      </c>
      <c r="BR124" s="895"/>
      <c r="BS124" s="895"/>
      <c r="BT124" s="895"/>
      <c r="BU124" s="895"/>
      <c r="BV124" s="895" t="s">
        <v>134</v>
      </c>
      <c r="BW124" s="895"/>
      <c r="BX124" s="895"/>
      <c r="BY124" s="895"/>
      <c r="BZ124" s="895"/>
      <c r="CA124" s="895" t="s">
        <v>442</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t="s">
        <v>442</v>
      </c>
      <c r="DH124" s="828"/>
      <c r="DI124" s="828"/>
      <c r="DJ124" s="828"/>
      <c r="DK124" s="829"/>
      <c r="DL124" s="830" t="s">
        <v>440</v>
      </c>
      <c r="DM124" s="828"/>
      <c r="DN124" s="828"/>
      <c r="DO124" s="828"/>
      <c r="DP124" s="829"/>
      <c r="DQ124" s="830" t="s">
        <v>442</v>
      </c>
      <c r="DR124" s="828"/>
      <c r="DS124" s="828"/>
      <c r="DT124" s="828"/>
      <c r="DU124" s="829"/>
      <c r="DV124" s="912" t="s">
        <v>459</v>
      </c>
      <c r="DW124" s="913"/>
      <c r="DX124" s="913"/>
      <c r="DY124" s="913"/>
      <c r="DZ124" s="914"/>
    </row>
    <row r="125" spans="1:130" s="226" customFormat="1" ht="26.25" customHeight="1" x14ac:dyDescent="0.15">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134</v>
      </c>
      <c r="AB125" s="844"/>
      <c r="AC125" s="844"/>
      <c r="AD125" s="844"/>
      <c r="AE125" s="845"/>
      <c r="AF125" s="846" t="s">
        <v>442</v>
      </c>
      <c r="AG125" s="844"/>
      <c r="AH125" s="844"/>
      <c r="AI125" s="844"/>
      <c r="AJ125" s="845"/>
      <c r="AK125" s="846" t="s">
        <v>134</v>
      </c>
      <c r="AL125" s="844"/>
      <c r="AM125" s="844"/>
      <c r="AN125" s="844"/>
      <c r="AO125" s="845"/>
      <c r="AP125" s="888" t="s">
        <v>134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483</v>
      </c>
      <c r="CL125" s="916"/>
      <c r="CM125" s="916"/>
      <c r="CN125" s="916"/>
      <c r="CO125" s="917"/>
      <c r="CP125" s="924" t="s">
        <v>484</v>
      </c>
      <c r="CQ125" s="872"/>
      <c r="CR125" s="872"/>
      <c r="CS125" s="872"/>
      <c r="CT125" s="872"/>
      <c r="CU125" s="872"/>
      <c r="CV125" s="872"/>
      <c r="CW125" s="872"/>
      <c r="CX125" s="872"/>
      <c r="CY125" s="872"/>
      <c r="CZ125" s="872"/>
      <c r="DA125" s="872"/>
      <c r="DB125" s="872"/>
      <c r="DC125" s="872"/>
      <c r="DD125" s="872"/>
      <c r="DE125" s="872"/>
      <c r="DF125" s="873"/>
      <c r="DG125" s="925" t="s">
        <v>134</v>
      </c>
      <c r="DH125" s="906"/>
      <c r="DI125" s="906"/>
      <c r="DJ125" s="906"/>
      <c r="DK125" s="906"/>
      <c r="DL125" s="906" t="s">
        <v>134</v>
      </c>
      <c r="DM125" s="906"/>
      <c r="DN125" s="906"/>
      <c r="DO125" s="906"/>
      <c r="DP125" s="906"/>
      <c r="DQ125" s="906" t="s">
        <v>440</v>
      </c>
      <c r="DR125" s="906"/>
      <c r="DS125" s="906"/>
      <c r="DT125" s="906"/>
      <c r="DU125" s="906"/>
      <c r="DV125" s="907" t="s">
        <v>134</v>
      </c>
      <c r="DW125" s="907"/>
      <c r="DX125" s="907"/>
      <c r="DY125" s="907"/>
      <c r="DZ125" s="908"/>
    </row>
    <row r="126" spans="1:130" s="226" customFormat="1" ht="26.25" customHeight="1" thickBot="1" x14ac:dyDescent="0.2">
      <c r="A126" s="884"/>
      <c r="B126" s="885"/>
      <c r="C126" s="879"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134</v>
      </c>
      <c r="AB126" s="844"/>
      <c r="AC126" s="844"/>
      <c r="AD126" s="844"/>
      <c r="AE126" s="845"/>
      <c r="AF126" s="846" t="s">
        <v>134</v>
      </c>
      <c r="AG126" s="844"/>
      <c r="AH126" s="844"/>
      <c r="AI126" s="844"/>
      <c r="AJ126" s="845"/>
      <c r="AK126" s="846" t="s">
        <v>442</v>
      </c>
      <c r="AL126" s="844"/>
      <c r="AM126" s="844"/>
      <c r="AN126" s="844"/>
      <c r="AO126" s="845"/>
      <c r="AP126" s="888" t="s">
        <v>442</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t="s">
        <v>134</v>
      </c>
      <c r="DH126" s="881"/>
      <c r="DI126" s="881"/>
      <c r="DJ126" s="881"/>
      <c r="DK126" s="881"/>
      <c r="DL126" s="881" t="s">
        <v>442</v>
      </c>
      <c r="DM126" s="881"/>
      <c r="DN126" s="881"/>
      <c r="DO126" s="881"/>
      <c r="DP126" s="881"/>
      <c r="DQ126" s="881" t="s">
        <v>440</v>
      </c>
      <c r="DR126" s="881"/>
      <c r="DS126" s="881"/>
      <c r="DT126" s="881"/>
      <c r="DU126" s="881"/>
      <c r="DV126" s="858" t="s">
        <v>134</v>
      </c>
      <c r="DW126" s="858"/>
      <c r="DX126" s="858"/>
      <c r="DY126" s="858"/>
      <c r="DZ126" s="859"/>
    </row>
    <row r="127" spans="1:130" s="226" customFormat="1" ht="26.25" customHeight="1" x14ac:dyDescent="0.15">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6707</v>
      </c>
      <c r="AB127" s="844"/>
      <c r="AC127" s="844"/>
      <c r="AD127" s="844"/>
      <c r="AE127" s="845"/>
      <c r="AF127" s="846">
        <v>7007</v>
      </c>
      <c r="AG127" s="844"/>
      <c r="AH127" s="844"/>
      <c r="AI127" s="844"/>
      <c r="AJ127" s="845"/>
      <c r="AK127" s="846">
        <v>7435</v>
      </c>
      <c r="AL127" s="844"/>
      <c r="AM127" s="844"/>
      <c r="AN127" s="844"/>
      <c r="AO127" s="845"/>
      <c r="AP127" s="888">
        <v>0.2</v>
      </c>
      <c r="AQ127" s="889"/>
      <c r="AR127" s="889"/>
      <c r="AS127" s="889"/>
      <c r="AT127" s="890"/>
      <c r="AU127" s="228"/>
      <c r="AV127" s="228"/>
      <c r="AW127" s="228"/>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134</v>
      </c>
      <c r="DH127" s="881"/>
      <c r="DI127" s="881"/>
      <c r="DJ127" s="881"/>
      <c r="DK127" s="881"/>
      <c r="DL127" s="881" t="s">
        <v>442</v>
      </c>
      <c r="DM127" s="881"/>
      <c r="DN127" s="881"/>
      <c r="DO127" s="881"/>
      <c r="DP127" s="881"/>
      <c r="DQ127" s="881" t="s">
        <v>134</v>
      </c>
      <c r="DR127" s="881"/>
      <c r="DS127" s="881"/>
      <c r="DT127" s="881"/>
      <c r="DU127" s="881"/>
      <c r="DV127" s="858" t="s">
        <v>459</v>
      </c>
      <c r="DW127" s="858"/>
      <c r="DX127" s="858"/>
      <c r="DY127" s="858"/>
      <c r="DZ127" s="859"/>
    </row>
    <row r="128" spans="1:130" s="226" customFormat="1" ht="26.25" customHeight="1" thickBot="1" x14ac:dyDescent="0.2">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20525</v>
      </c>
      <c r="AB128" s="865"/>
      <c r="AC128" s="865"/>
      <c r="AD128" s="865"/>
      <c r="AE128" s="866"/>
      <c r="AF128" s="867">
        <v>20396</v>
      </c>
      <c r="AG128" s="865"/>
      <c r="AH128" s="865"/>
      <c r="AI128" s="865"/>
      <c r="AJ128" s="866"/>
      <c r="AK128" s="867">
        <v>16981</v>
      </c>
      <c r="AL128" s="865"/>
      <c r="AM128" s="865"/>
      <c r="AN128" s="865"/>
      <c r="AO128" s="866"/>
      <c r="AP128" s="868"/>
      <c r="AQ128" s="869"/>
      <c r="AR128" s="869"/>
      <c r="AS128" s="869"/>
      <c r="AT128" s="870"/>
      <c r="AU128" s="228"/>
      <c r="AV128" s="228"/>
      <c r="AW128" s="228"/>
      <c r="AX128" s="871" t="s">
        <v>494</v>
      </c>
      <c r="AY128" s="872"/>
      <c r="AZ128" s="872"/>
      <c r="BA128" s="872"/>
      <c r="BB128" s="872"/>
      <c r="BC128" s="872"/>
      <c r="BD128" s="872"/>
      <c r="BE128" s="873"/>
      <c r="BF128" s="850" t="s">
        <v>134</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t="s">
        <v>134</v>
      </c>
      <c r="DH128" s="855"/>
      <c r="DI128" s="855"/>
      <c r="DJ128" s="855"/>
      <c r="DK128" s="855"/>
      <c r="DL128" s="855" t="s">
        <v>134</v>
      </c>
      <c r="DM128" s="855"/>
      <c r="DN128" s="855"/>
      <c r="DO128" s="855"/>
      <c r="DP128" s="855"/>
      <c r="DQ128" s="855" t="s">
        <v>134</v>
      </c>
      <c r="DR128" s="855"/>
      <c r="DS128" s="855"/>
      <c r="DT128" s="855"/>
      <c r="DU128" s="855"/>
      <c r="DV128" s="856" t="s">
        <v>134</v>
      </c>
      <c r="DW128" s="856"/>
      <c r="DX128" s="856"/>
      <c r="DY128" s="856"/>
      <c r="DZ128" s="857"/>
    </row>
    <row r="129" spans="1:131" s="226"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3599298</v>
      </c>
      <c r="AB129" s="844"/>
      <c r="AC129" s="844"/>
      <c r="AD129" s="844"/>
      <c r="AE129" s="845"/>
      <c r="AF129" s="846">
        <v>3694520</v>
      </c>
      <c r="AG129" s="844"/>
      <c r="AH129" s="844"/>
      <c r="AI129" s="844"/>
      <c r="AJ129" s="845"/>
      <c r="AK129" s="846">
        <v>3917230</v>
      </c>
      <c r="AL129" s="844"/>
      <c r="AM129" s="844"/>
      <c r="AN129" s="844"/>
      <c r="AO129" s="845"/>
      <c r="AP129" s="847"/>
      <c r="AQ129" s="848"/>
      <c r="AR129" s="848"/>
      <c r="AS129" s="848"/>
      <c r="AT129" s="849"/>
      <c r="AU129" s="229"/>
      <c r="AV129" s="229"/>
      <c r="AW129" s="229"/>
      <c r="AX129" s="815" t="s">
        <v>497</v>
      </c>
      <c r="AY129" s="816"/>
      <c r="AZ129" s="816"/>
      <c r="BA129" s="816"/>
      <c r="BB129" s="816"/>
      <c r="BC129" s="816"/>
      <c r="BD129" s="816"/>
      <c r="BE129" s="817"/>
      <c r="BF129" s="834" t="s">
        <v>442</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648297</v>
      </c>
      <c r="AB130" s="844"/>
      <c r="AC130" s="844"/>
      <c r="AD130" s="844"/>
      <c r="AE130" s="845"/>
      <c r="AF130" s="846">
        <v>654195</v>
      </c>
      <c r="AG130" s="844"/>
      <c r="AH130" s="844"/>
      <c r="AI130" s="844"/>
      <c r="AJ130" s="845"/>
      <c r="AK130" s="846">
        <v>642479</v>
      </c>
      <c r="AL130" s="844"/>
      <c r="AM130" s="844"/>
      <c r="AN130" s="844"/>
      <c r="AO130" s="845"/>
      <c r="AP130" s="847"/>
      <c r="AQ130" s="848"/>
      <c r="AR130" s="848"/>
      <c r="AS130" s="848"/>
      <c r="AT130" s="849"/>
      <c r="AU130" s="229"/>
      <c r="AV130" s="229"/>
      <c r="AW130" s="229"/>
      <c r="AX130" s="815" t="s">
        <v>500</v>
      </c>
      <c r="AY130" s="816"/>
      <c r="AZ130" s="816"/>
      <c r="BA130" s="816"/>
      <c r="BB130" s="816"/>
      <c r="BC130" s="816"/>
      <c r="BD130" s="816"/>
      <c r="BE130" s="817"/>
      <c r="BF130" s="818">
        <v>8.1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2951001</v>
      </c>
      <c r="AB131" s="828"/>
      <c r="AC131" s="828"/>
      <c r="AD131" s="828"/>
      <c r="AE131" s="829"/>
      <c r="AF131" s="830">
        <v>3040325</v>
      </c>
      <c r="AG131" s="828"/>
      <c r="AH131" s="828"/>
      <c r="AI131" s="828"/>
      <c r="AJ131" s="829"/>
      <c r="AK131" s="830">
        <v>3274751</v>
      </c>
      <c r="AL131" s="828"/>
      <c r="AM131" s="828"/>
      <c r="AN131" s="828"/>
      <c r="AO131" s="829"/>
      <c r="AP131" s="831"/>
      <c r="AQ131" s="832"/>
      <c r="AR131" s="832"/>
      <c r="AS131" s="832"/>
      <c r="AT131" s="833"/>
      <c r="AU131" s="229"/>
      <c r="AV131" s="229"/>
      <c r="AW131" s="229"/>
      <c r="AX131" s="793" t="s">
        <v>502</v>
      </c>
      <c r="AY131" s="794"/>
      <c r="AZ131" s="794"/>
      <c r="BA131" s="794"/>
      <c r="BB131" s="794"/>
      <c r="BC131" s="794"/>
      <c r="BD131" s="794"/>
      <c r="BE131" s="795"/>
      <c r="BF131" s="796" t="s">
        <v>134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8.2395770109999997</v>
      </c>
      <c r="AB132" s="809"/>
      <c r="AC132" s="809"/>
      <c r="AD132" s="809"/>
      <c r="AE132" s="810"/>
      <c r="AF132" s="811">
        <v>8.2677016440000006</v>
      </c>
      <c r="AG132" s="809"/>
      <c r="AH132" s="809"/>
      <c r="AI132" s="809"/>
      <c r="AJ132" s="810"/>
      <c r="AK132" s="811">
        <v>7.9046009909999997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7.8</v>
      </c>
      <c r="AB133" s="788"/>
      <c r="AC133" s="788"/>
      <c r="AD133" s="788"/>
      <c r="AE133" s="789"/>
      <c r="AF133" s="787">
        <v>8.1999999999999993</v>
      </c>
      <c r="AG133" s="788"/>
      <c r="AH133" s="788"/>
      <c r="AI133" s="788"/>
      <c r="AJ133" s="789"/>
      <c r="AK133" s="787">
        <v>8.1</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hXBLJjKtAtSGVJLL5VcIsiz0lnqsHd0kbwGS+PVSHaNPoV28cfeVnwE96tqBcxrvSn4mD3dTyqMBobcM0AiaA==" saltValue="IUKlzFt364jtYnwcnmg1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05"/>
  <sheetViews>
    <sheetView showGridLines="0" view="pageBreakPreview" zoomScale="70" zoomScaleNormal="85" zoomScaleSheetLayoutView="70" workbookViewId="0">
      <selection activeCell="AZ31" sqref="AZ3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Tg1pNpNYjTIDrEwMzp8pFqfxW3YxRcLWNa6ZC4AocSdFSwM6CMIaWD+IPHidx4Z9eHkUbjzDtSKajSMcBlsRrg==" saltValue="qz8evaqex+HbQ5MsqX9il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89"/>
  <sheetViews>
    <sheetView showGridLines="0" topLeftCell="A31"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f8uOSMRoAnh2SOsGYqaLuc7mL2fxeU33f5PMcfG9igiet2webJ+vvzp4GozcJUEO+0SwzFAXz7PMVPTXM6cSQ==" saltValue="a+qGPtgXZcUGb8bBAq7VH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73"/>
  <sheetViews>
    <sheetView showGridLines="0" view="pageBreakPreview" zoomScale="70" zoomScaleSheetLayoutView="70" workbookViewId="0">
      <selection activeCell="AO61" sqref="AO61"/>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514</v>
      </c>
      <c r="AL9" s="1195"/>
      <c r="AM9" s="1195"/>
      <c r="AN9" s="1196"/>
      <c r="AO9" s="277">
        <v>932429</v>
      </c>
      <c r="AP9" s="277">
        <v>220798</v>
      </c>
      <c r="AQ9" s="278">
        <v>231388</v>
      </c>
      <c r="AR9" s="279">
        <v>-4.5999999999999996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515</v>
      </c>
      <c r="AL10" s="1195"/>
      <c r="AM10" s="1195"/>
      <c r="AN10" s="1196"/>
      <c r="AO10" s="280">
        <v>127010</v>
      </c>
      <c r="AP10" s="280">
        <v>30076</v>
      </c>
      <c r="AQ10" s="281">
        <v>33497</v>
      </c>
      <c r="AR10" s="282">
        <v>-10.199999999999999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516</v>
      </c>
      <c r="AL11" s="1195"/>
      <c r="AM11" s="1195"/>
      <c r="AN11" s="1196"/>
      <c r="AO11" s="280">
        <v>390355</v>
      </c>
      <c r="AP11" s="280">
        <v>92435</v>
      </c>
      <c r="AQ11" s="281">
        <v>3588</v>
      </c>
      <c r="AR11" s="282">
        <v>2476.1999999999998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517</v>
      </c>
      <c r="AL12" s="1195"/>
      <c r="AM12" s="1195"/>
      <c r="AN12" s="1196"/>
      <c r="AO12" s="280" t="s">
        <v>518</v>
      </c>
      <c r="AP12" s="280" t="s">
        <v>518</v>
      </c>
      <c r="AQ12" s="281" t="s">
        <v>518</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519</v>
      </c>
      <c r="AL13" s="1195"/>
      <c r="AM13" s="1195"/>
      <c r="AN13" s="1196"/>
      <c r="AO13" s="280">
        <v>22347</v>
      </c>
      <c r="AP13" s="280">
        <v>5292</v>
      </c>
      <c r="AQ13" s="281">
        <v>10932</v>
      </c>
      <c r="AR13" s="282">
        <v>-51.6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520</v>
      </c>
      <c r="AL14" s="1195"/>
      <c r="AM14" s="1195"/>
      <c r="AN14" s="1196"/>
      <c r="AO14" s="280" t="s">
        <v>518</v>
      </c>
      <c r="AP14" s="280" t="s">
        <v>518</v>
      </c>
      <c r="AQ14" s="281">
        <v>4261</v>
      </c>
      <c r="AR14" s="282" t="s">
        <v>518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521</v>
      </c>
      <c r="AL15" s="1198"/>
      <c r="AM15" s="1198"/>
      <c r="AN15" s="1199"/>
      <c r="AO15" s="280">
        <v>-88112</v>
      </c>
      <c r="AP15" s="280">
        <v>-20865</v>
      </c>
      <c r="AQ15" s="281">
        <v>-17972</v>
      </c>
      <c r="AR15" s="282">
        <v>16.100000000000001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1384029</v>
      </c>
      <c r="AP16" s="280">
        <v>327736</v>
      </c>
      <c r="AQ16" s="281">
        <v>265695</v>
      </c>
      <c r="AR16" s="282">
        <v>23.4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526</v>
      </c>
      <c r="AL21" s="1201"/>
      <c r="AM21" s="1201"/>
      <c r="AN21" s="1202"/>
      <c r="AO21" s="293">
        <v>23.44</v>
      </c>
      <c r="AP21" s="294">
        <v>23.14</v>
      </c>
      <c r="AQ21" s="295">
        <v>0.3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527</v>
      </c>
      <c r="AL22" s="1201"/>
      <c r="AM22" s="1201"/>
      <c r="AN22" s="1202"/>
      <c r="AO22" s="298">
        <v>99.4</v>
      </c>
      <c r="AP22" s="299">
        <v>95.7</v>
      </c>
      <c r="AQ22" s="300">
        <v>3.7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531</v>
      </c>
      <c r="AL32" s="1185"/>
      <c r="AM32" s="1185"/>
      <c r="AN32" s="1186"/>
      <c r="AO32" s="308">
        <v>623466</v>
      </c>
      <c r="AP32" s="308">
        <v>147636</v>
      </c>
      <c r="AQ32" s="309">
        <v>153945</v>
      </c>
      <c r="AR32" s="310">
        <v>-4.0999999999999996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532</v>
      </c>
      <c r="AL33" s="1185"/>
      <c r="AM33" s="1185"/>
      <c r="AN33" s="1186"/>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533</v>
      </c>
      <c r="AL34" s="1185"/>
      <c r="AM34" s="1185"/>
      <c r="AN34" s="1186"/>
      <c r="AO34" s="308" t="s">
        <v>518</v>
      </c>
      <c r="AP34" s="308" t="s">
        <v>518</v>
      </c>
      <c r="AQ34" s="309">
        <v>4</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534</v>
      </c>
      <c r="AL35" s="1185"/>
      <c r="AM35" s="1185"/>
      <c r="AN35" s="1186"/>
      <c r="AO35" s="308">
        <v>286709</v>
      </c>
      <c r="AP35" s="308">
        <v>67892</v>
      </c>
      <c r="AQ35" s="309">
        <v>31105</v>
      </c>
      <c r="AR35" s="310">
        <v>118.3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535</v>
      </c>
      <c r="AL36" s="1185"/>
      <c r="AM36" s="1185"/>
      <c r="AN36" s="1186"/>
      <c r="AO36" s="308" t="s">
        <v>518</v>
      </c>
      <c r="AP36" s="308" t="s">
        <v>518</v>
      </c>
      <c r="AQ36" s="309">
        <v>3257</v>
      </c>
      <c r="AR36" s="310" t="s">
        <v>518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536</v>
      </c>
      <c r="AL37" s="1185"/>
      <c r="AM37" s="1185"/>
      <c r="AN37" s="1186"/>
      <c r="AO37" s="308">
        <v>7435</v>
      </c>
      <c r="AP37" s="308">
        <v>1761</v>
      </c>
      <c r="AQ37" s="309">
        <v>1590</v>
      </c>
      <c r="AR37" s="310">
        <v>10.8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537</v>
      </c>
      <c r="AL38" s="1188"/>
      <c r="AM38" s="1188"/>
      <c r="AN38" s="1189"/>
      <c r="AO38" s="311">
        <v>706</v>
      </c>
      <c r="AP38" s="311">
        <v>167</v>
      </c>
      <c r="AQ38" s="312">
        <v>20</v>
      </c>
      <c r="AR38" s="300">
        <v>735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538</v>
      </c>
      <c r="AL39" s="1188"/>
      <c r="AM39" s="1188"/>
      <c r="AN39" s="1189"/>
      <c r="AO39" s="308">
        <v>-16981</v>
      </c>
      <c r="AP39" s="308">
        <v>-4021</v>
      </c>
      <c r="AQ39" s="309">
        <v>-7358</v>
      </c>
      <c r="AR39" s="310">
        <v>-45.4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539</v>
      </c>
      <c r="AL40" s="1185"/>
      <c r="AM40" s="1185"/>
      <c r="AN40" s="1186"/>
      <c r="AO40" s="308">
        <v>-642479</v>
      </c>
      <c r="AP40" s="308">
        <v>-152138</v>
      </c>
      <c r="AQ40" s="309">
        <v>-130450</v>
      </c>
      <c r="AR40" s="310">
        <v>16.600000000000001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297</v>
      </c>
      <c r="AL41" s="1191"/>
      <c r="AM41" s="1191"/>
      <c r="AN41" s="1192"/>
      <c r="AO41" s="308">
        <v>258856</v>
      </c>
      <c r="AP41" s="308">
        <v>61297</v>
      </c>
      <c r="AQ41" s="309">
        <v>52112</v>
      </c>
      <c r="AR41" s="310">
        <v>17.600000000000001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509</v>
      </c>
      <c r="AN49" s="1179" t="s">
        <v>543</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2219086</v>
      </c>
      <c r="AN51" s="330">
        <v>492255</v>
      </c>
      <c r="AO51" s="331">
        <v>151.9</v>
      </c>
      <c r="AP51" s="332">
        <v>291173</v>
      </c>
      <c r="AQ51" s="333">
        <v>-0.3</v>
      </c>
      <c r="AR51" s="334">
        <v>152.19999999999999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543266</v>
      </c>
      <c r="AN52" s="338">
        <v>120512</v>
      </c>
      <c r="AO52" s="339">
        <v>17.399999999999999</v>
      </c>
      <c r="AP52" s="340">
        <v>119071</v>
      </c>
      <c r="AQ52" s="341">
        <v>-6.7</v>
      </c>
      <c r="AR52" s="342">
        <v>24.1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1487765</v>
      </c>
      <c r="AN53" s="330">
        <v>336446</v>
      </c>
      <c r="AO53" s="331">
        <v>-31.7</v>
      </c>
      <c r="AP53" s="332">
        <v>271581</v>
      </c>
      <c r="AQ53" s="333">
        <v>-6.7</v>
      </c>
      <c r="AR53" s="334">
        <v>-25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1102864</v>
      </c>
      <c r="AN54" s="338">
        <v>249404</v>
      </c>
      <c r="AO54" s="339">
        <v>107</v>
      </c>
      <c r="AP54" s="340">
        <v>117844</v>
      </c>
      <c r="AQ54" s="341">
        <v>-1</v>
      </c>
      <c r="AR54" s="342">
        <v>108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1363726</v>
      </c>
      <c r="AN55" s="330">
        <v>310715</v>
      </c>
      <c r="AO55" s="331">
        <v>-7.6</v>
      </c>
      <c r="AP55" s="332">
        <v>268375</v>
      </c>
      <c r="AQ55" s="333">
        <v>-1.2</v>
      </c>
      <c r="AR55" s="334">
        <v>-6.4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534095</v>
      </c>
      <c r="AN56" s="338">
        <v>121689</v>
      </c>
      <c r="AO56" s="339">
        <v>-51.2</v>
      </c>
      <c r="AP56" s="340">
        <v>119602</v>
      </c>
      <c r="AQ56" s="341">
        <v>1.5</v>
      </c>
      <c r="AR56" s="342">
        <v>-52.7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1020035</v>
      </c>
      <c r="AN57" s="330">
        <v>235085</v>
      </c>
      <c r="AO57" s="331">
        <v>-24.3</v>
      </c>
      <c r="AP57" s="332">
        <v>301035</v>
      </c>
      <c r="AQ57" s="333">
        <v>12.2</v>
      </c>
      <c r="AR57" s="334">
        <v>-36.5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603318</v>
      </c>
      <c r="AN58" s="338">
        <v>139045</v>
      </c>
      <c r="AO58" s="339">
        <v>14.3</v>
      </c>
      <c r="AP58" s="340">
        <v>154376</v>
      </c>
      <c r="AQ58" s="341">
        <v>29.1</v>
      </c>
      <c r="AR58" s="342">
        <v>-14.8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1127637</v>
      </c>
      <c r="AN59" s="330">
        <v>267023</v>
      </c>
      <c r="AO59" s="331">
        <v>13.6</v>
      </c>
      <c r="AP59" s="332">
        <v>277467</v>
      </c>
      <c r="AQ59" s="333">
        <v>-7.8</v>
      </c>
      <c r="AR59" s="334">
        <v>21.4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702132</v>
      </c>
      <c r="AN60" s="338">
        <v>166264</v>
      </c>
      <c r="AO60" s="339">
        <v>19.600000000000001</v>
      </c>
      <c r="AP60" s="340">
        <v>128378</v>
      </c>
      <c r="AQ60" s="341">
        <v>-16.8</v>
      </c>
      <c r="AR60" s="342">
        <v>36.4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1443650</v>
      </c>
      <c r="AN61" s="345">
        <v>328305</v>
      </c>
      <c r="AO61" s="346">
        <v>20.399999999999999</v>
      </c>
      <c r="AP61" s="347">
        <v>281926</v>
      </c>
      <c r="AQ61" s="348">
        <v>-0.8</v>
      </c>
      <c r="AR61" s="334">
        <v>21.2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697135</v>
      </c>
      <c r="AN62" s="338">
        <v>159383</v>
      </c>
      <c r="AO62" s="339">
        <v>21.4</v>
      </c>
      <c r="AP62" s="340">
        <v>127854</v>
      </c>
      <c r="AQ62" s="341">
        <v>1.2</v>
      </c>
      <c r="AR62" s="342">
        <v>20.2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9OoyLJ27rrF5udb2DTo4gSpO7IJ9W5giQZEOYo1OM7lOeAatNu8JZ2+wTh0dEtTx3/YJRGiyPnBGeTGI1+dZA==" saltValue="l5NftJnR/7KB7CjRT2BS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21"/>
  <sheetViews>
    <sheetView showGridLines="0" topLeftCell="A61" zoomScale="70" zoomScaleNormal="70" zoomScaleSheetLayoutView="55" workbookViewId="0">
      <selection activeCell="BI88" sqref="BI88"/>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yvD0KVWZ/LwkG1yCG1R2Mreao7BZy2He9ngimcKZrHHqaJCNR7R4/yLYKVnEVvNR4RPgh2+wmMhlXPdJmiUy+g==" saltValue="NgVLS/QP/Po67+/S7jtLy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16"/>
  <sheetViews>
    <sheetView showGridLines="0" zoomScale="70" zoomScaleNormal="70" zoomScaleSheetLayoutView="55" workbookViewId="0">
      <selection activeCell="DP70" sqref="DP70"/>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QTnI+h13TMFl51N6PLD1OKMYZSWshEHEgVUGta0YHVfT5xW1vX4NwBwXguY+pXz3sbc6sBv00f1jnMvnYfOQPQ==" saltValue="4Kmo2FLb+x+iAGOpbCE3e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94.04</v>
      </c>
      <c r="G47" s="12">
        <v>80.64</v>
      </c>
      <c r="H47" s="12">
        <v>79.790000000000006</v>
      </c>
      <c r="I47" s="12">
        <v>73.47</v>
      </c>
      <c r="J47" s="13">
        <v>68.31</v>
      </c>
    </row>
    <row r="48" spans="2:10" ht="57.75" customHeight="1" x14ac:dyDescent="0.15">
      <c r="B48" s="14"/>
      <c r="C48" s="1205" t="s">
        <v>4</v>
      </c>
      <c r="D48" s="1205"/>
      <c r="E48" s="1206"/>
      <c r="F48" s="15">
        <v>4.2699999999999996</v>
      </c>
      <c r="G48" s="16">
        <v>8.3000000000000007</v>
      </c>
      <c r="H48" s="16">
        <v>7.62</v>
      </c>
      <c r="I48" s="16">
        <v>5.71</v>
      </c>
      <c r="J48" s="17">
        <v>9.69</v>
      </c>
    </row>
    <row r="49" spans="2:10" ht="57.75" customHeight="1" thickBot="1" x14ac:dyDescent="0.2">
      <c r="B49" s="18"/>
      <c r="C49" s="1207" t="s">
        <v>5</v>
      </c>
      <c r="D49" s="1207"/>
      <c r="E49" s="1208"/>
      <c r="F49" s="19" t="s">
        <v>564</v>
      </c>
      <c r="G49" s="20" t="s">
        <v>565</v>
      </c>
      <c r="H49" s="20" t="s">
        <v>566</v>
      </c>
      <c r="I49" s="20" t="s">
        <v>567</v>
      </c>
      <c r="J49" s="21">
        <v>0.51</v>
      </c>
    </row>
    <row r="50" spans="2:10" x14ac:dyDescent="0.15"/>
  </sheetData>
  <sheetProtection algorithmName="SHA-512" hashValue="l01KazCQ3xSAmQZLB2ocBr97sBH9DBP6rpgDnEn1NfZfpoH0c6ADQKIyhml21O4fPwIA6kqRQqkPS5YtDBr/3Q==" saltValue="B2pVbDiOQzWUWHT8IVmuz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568</v>
      </c>
      <c r="D34" s="1215"/>
      <c r="E34" s="1216"/>
      <c r="F34" s="32">
        <v>4.26</v>
      </c>
      <c r="G34" s="33">
        <v>8.3000000000000007</v>
      </c>
      <c r="H34" s="33">
        <v>7.62</v>
      </c>
      <c r="I34" s="33">
        <v>5.71</v>
      </c>
      <c r="J34" s="34">
        <v>9.69</v>
      </c>
      <c r="K34" s="22"/>
      <c r="L34" s="22"/>
      <c r="M34" s="22"/>
      <c r="N34" s="22"/>
      <c r="O34" s="22"/>
      <c r="P34" s="22"/>
    </row>
    <row r="35" spans="1:16" ht="39" customHeight="1" x14ac:dyDescent="0.15">
      <c r="A35" s="22"/>
      <c r="B35" s="35"/>
      <c r="C35" s="1209" t="s">
        <v>569</v>
      </c>
      <c r="D35" s="1210"/>
      <c r="E35" s="1211"/>
      <c r="F35" s="36">
        <v>5.8</v>
      </c>
      <c r="G35" s="37">
        <v>5</v>
      </c>
      <c r="H35" s="37">
        <v>0.89</v>
      </c>
      <c r="I35" s="37">
        <v>0.15</v>
      </c>
      <c r="J35" s="38">
        <v>0.59</v>
      </c>
      <c r="K35" s="22"/>
      <c r="L35" s="22"/>
      <c r="M35" s="22"/>
      <c r="N35" s="22"/>
      <c r="O35" s="22"/>
      <c r="P35" s="22"/>
    </row>
    <row r="36" spans="1:16" ht="39" customHeight="1" x14ac:dyDescent="0.15">
      <c r="A36" s="22"/>
      <c r="B36" s="35"/>
      <c r="C36" s="1209" t="s">
        <v>570</v>
      </c>
      <c r="D36" s="1210"/>
      <c r="E36" s="1211"/>
      <c r="F36" s="36">
        <v>0.62</v>
      </c>
      <c r="G36" s="37">
        <v>0.44</v>
      </c>
      <c r="H36" s="37">
        <v>0.3</v>
      </c>
      <c r="I36" s="37">
        <v>0.39</v>
      </c>
      <c r="J36" s="38">
        <v>0.24</v>
      </c>
      <c r="K36" s="22"/>
      <c r="L36" s="22"/>
      <c r="M36" s="22"/>
      <c r="N36" s="22"/>
      <c r="O36" s="22"/>
      <c r="P36" s="22"/>
    </row>
    <row r="37" spans="1:16" ht="39" customHeight="1" x14ac:dyDescent="0.15">
      <c r="A37" s="22"/>
      <c r="B37" s="35"/>
      <c r="C37" s="1209" t="s">
        <v>571</v>
      </c>
      <c r="D37" s="1210"/>
      <c r="E37" s="1211"/>
      <c r="F37" s="36">
        <v>0.12</v>
      </c>
      <c r="G37" s="37">
        <v>0.14000000000000001</v>
      </c>
      <c r="H37" s="37">
        <v>0.01</v>
      </c>
      <c r="I37" s="37">
        <v>0.2</v>
      </c>
      <c r="J37" s="38">
        <v>0.12</v>
      </c>
      <c r="K37" s="22"/>
      <c r="L37" s="22"/>
      <c r="M37" s="22"/>
      <c r="N37" s="22"/>
      <c r="O37" s="22"/>
      <c r="P37" s="22"/>
    </row>
    <row r="38" spans="1:16" ht="39" customHeight="1" x14ac:dyDescent="0.15">
      <c r="A38" s="22"/>
      <c r="B38" s="35"/>
      <c r="C38" s="1209" t="s">
        <v>572</v>
      </c>
      <c r="D38" s="1210"/>
      <c r="E38" s="1211"/>
      <c r="F38" s="36">
        <v>1.79</v>
      </c>
      <c r="G38" s="37">
        <v>0.19</v>
      </c>
      <c r="H38" s="37">
        <v>0.14000000000000001</v>
      </c>
      <c r="I38" s="37">
        <v>0</v>
      </c>
      <c r="J38" s="38">
        <v>0.09</v>
      </c>
      <c r="K38" s="22"/>
      <c r="L38" s="22"/>
      <c r="M38" s="22"/>
      <c r="N38" s="22"/>
      <c r="O38" s="22"/>
      <c r="P38" s="22"/>
    </row>
    <row r="39" spans="1:16" ht="39" customHeight="1" x14ac:dyDescent="0.15">
      <c r="A39" s="22"/>
      <c r="B39" s="35"/>
      <c r="C39" s="1209" t="s">
        <v>573</v>
      </c>
      <c r="D39" s="1210"/>
      <c r="E39" s="1211"/>
      <c r="F39" s="36">
        <v>0.13</v>
      </c>
      <c r="G39" s="37">
        <v>0.11</v>
      </c>
      <c r="H39" s="37">
        <v>0.11</v>
      </c>
      <c r="I39" s="37">
        <v>7.0000000000000007E-2</v>
      </c>
      <c r="J39" s="38">
        <v>0.06</v>
      </c>
      <c r="K39" s="22"/>
      <c r="L39" s="22"/>
      <c r="M39" s="22"/>
      <c r="N39" s="22"/>
      <c r="O39" s="22"/>
      <c r="P39" s="22"/>
    </row>
    <row r="40" spans="1:16" ht="39" customHeight="1" x14ac:dyDescent="0.15">
      <c r="A40" s="22"/>
      <c r="B40" s="35"/>
      <c r="C40" s="1209" t="s">
        <v>574</v>
      </c>
      <c r="D40" s="1210"/>
      <c r="E40" s="1211"/>
      <c r="F40" s="36">
        <v>7.0000000000000007E-2</v>
      </c>
      <c r="G40" s="37">
        <v>0.11</v>
      </c>
      <c r="H40" s="37">
        <v>0.11</v>
      </c>
      <c r="I40" s="37">
        <v>0.05</v>
      </c>
      <c r="J40" s="38">
        <v>0.05</v>
      </c>
      <c r="K40" s="22"/>
      <c r="L40" s="22"/>
      <c r="M40" s="22"/>
      <c r="N40" s="22"/>
      <c r="O40" s="22"/>
      <c r="P40" s="22"/>
    </row>
    <row r="41" spans="1:16" ht="39" customHeight="1" x14ac:dyDescent="0.15">
      <c r="A41" s="22"/>
      <c r="B41" s="35"/>
      <c r="C41" s="1209" t="s">
        <v>575</v>
      </c>
      <c r="D41" s="1210"/>
      <c r="E41" s="1211"/>
      <c r="F41" s="36">
        <v>0</v>
      </c>
      <c r="G41" s="37">
        <v>0</v>
      </c>
      <c r="H41" s="37">
        <v>0.01</v>
      </c>
      <c r="I41" s="37">
        <v>0.01</v>
      </c>
      <c r="J41" s="38">
        <v>0.01</v>
      </c>
      <c r="K41" s="22"/>
      <c r="L41" s="22"/>
      <c r="M41" s="22"/>
      <c r="N41" s="22"/>
      <c r="O41" s="22"/>
      <c r="P41" s="22"/>
    </row>
    <row r="42" spans="1:16" ht="39" customHeight="1" x14ac:dyDescent="0.15">
      <c r="A42" s="22"/>
      <c r="B42" s="39"/>
      <c r="C42" s="1209" t="s">
        <v>576</v>
      </c>
      <c r="D42" s="1210"/>
      <c r="E42" s="1211"/>
      <c r="F42" s="36" t="s">
        <v>518</v>
      </c>
      <c r="G42" s="37" t="s">
        <v>518</v>
      </c>
      <c r="H42" s="37" t="s">
        <v>518</v>
      </c>
      <c r="I42" s="37" t="s">
        <v>518</v>
      </c>
      <c r="J42" s="38" t="s">
        <v>518</v>
      </c>
      <c r="K42" s="22"/>
      <c r="L42" s="22"/>
      <c r="M42" s="22"/>
      <c r="N42" s="22"/>
      <c r="O42" s="22"/>
      <c r="P42" s="22"/>
    </row>
    <row r="43" spans="1:16" ht="39" customHeight="1" thickBot="1" x14ac:dyDescent="0.2">
      <c r="A43" s="22"/>
      <c r="B43" s="40"/>
      <c r="C43" s="1212" t="s">
        <v>577</v>
      </c>
      <c r="D43" s="1213"/>
      <c r="E43" s="121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xe4ZFobtaXhGBQWUyb1601+mAM4PVS9h7Ds64DR1E85rJS3m6NS0TNmZop9/Ebk0Mxwtjos+OLheJoqaqIvrg==" saltValue="6u7P0GkHdKTZm/U2CEiY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62"/>
  <sheetViews>
    <sheetView showGridLines="0" topLeftCell="B1" zoomScale="70" zoomScaleNormal="70" zoomScaleSheetLayoutView="55" workbookViewId="0">
      <selection activeCell="O62" sqref="O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555</v>
      </c>
      <c r="L45" s="60">
        <v>612</v>
      </c>
      <c r="M45" s="60">
        <v>613</v>
      </c>
      <c r="N45" s="60">
        <v>613</v>
      </c>
      <c r="O45" s="61">
        <v>623</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518</v>
      </c>
      <c r="L46" s="64" t="s">
        <v>518</v>
      </c>
      <c r="M46" s="64" t="s">
        <v>518</v>
      </c>
      <c r="N46" s="64" t="s">
        <v>518</v>
      </c>
      <c r="O46" s="65" t="s">
        <v>518</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518</v>
      </c>
      <c r="L47" s="64" t="s">
        <v>518</v>
      </c>
      <c r="M47" s="64" t="s">
        <v>518</v>
      </c>
      <c r="N47" s="64" t="s">
        <v>518</v>
      </c>
      <c r="O47" s="65" t="s">
        <v>518</v>
      </c>
      <c r="P47" s="48"/>
      <c r="Q47" s="48"/>
      <c r="R47" s="48"/>
      <c r="S47" s="48"/>
      <c r="T47" s="48"/>
      <c r="U47" s="48"/>
    </row>
    <row r="48" spans="1:21" ht="30.75" customHeight="1" x14ac:dyDescent="0.15">
      <c r="A48" s="48"/>
      <c r="B48" s="1237"/>
      <c r="C48" s="1238"/>
      <c r="D48" s="62"/>
      <c r="E48" s="1219" t="s">
        <v>14</v>
      </c>
      <c r="F48" s="1219"/>
      <c r="G48" s="1219"/>
      <c r="H48" s="1219"/>
      <c r="I48" s="1219"/>
      <c r="J48" s="1220"/>
      <c r="K48" s="63">
        <v>265</v>
      </c>
      <c r="L48" s="64">
        <v>279</v>
      </c>
      <c r="M48" s="64">
        <v>291</v>
      </c>
      <c r="N48" s="64">
        <v>305</v>
      </c>
      <c r="O48" s="65">
        <v>287</v>
      </c>
      <c r="P48" s="48"/>
      <c r="Q48" s="48"/>
      <c r="R48" s="48"/>
      <c r="S48" s="48"/>
      <c r="T48" s="48"/>
      <c r="U48" s="48"/>
    </row>
    <row r="49" spans="1:21" ht="30.75" customHeight="1" x14ac:dyDescent="0.15">
      <c r="A49" s="48"/>
      <c r="B49" s="1237"/>
      <c r="C49" s="1238"/>
      <c r="D49" s="62"/>
      <c r="E49" s="1219" t="s">
        <v>15</v>
      </c>
      <c r="F49" s="1219"/>
      <c r="G49" s="1219"/>
      <c r="H49" s="1219"/>
      <c r="I49" s="1219"/>
      <c r="J49" s="1220"/>
      <c r="K49" s="63" t="s">
        <v>518</v>
      </c>
      <c r="L49" s="64" t="s">
        <v>518</v>
      </c>
      <c r="M49" s="64" t="s">
        <v>518</v>
      </c>
      <c r="N49" s="64" t="s">
        <v>518</v>
      </c>
      <c r="O49" s="65" t="s">
        <v>518</v>
      </c>
      <c r="P49" s="48"/>
      <c r="Q49" s="48"/>
      <c r="R49" s="48"/>
      <c r="S49" s="48"/>
      <c r="T49" s="48"/>
      <c r="U49" s="48"/>
    </row>
    <row r="50" spans="1:21" ht="30.75" customHeight="1" x14ac:dyDescent="0.15">
      <c r="A50" s="48"/>
      <c r="B50" s="1237"/>
      <c r="C50" s="1238"/>
      <c r="D50" s="62"/>
      <c r="E50" s="1219" t="s">
        <v>16</v>
      </c>
      <c r="F50" s="1219"/>
      <c r="G50" s="1219"/>
      <c r="H50" s="1219"/>
      <c r="I50" s="1219"/>
      <c r="J50" s="1220"/>
      <c r="K50" s="63">
        <v>2</v>
      </c>
      <c r="L50" s="64">
        <v>9</v>
      </c>
      <c r="M50" s="64">
        <v>7</v>
      </c>
      <c r="N50" s="64">
        <v>7</v>
      </c>
      <c r="O50" s="65">
        <v>7</v>
      </c>
      <c r="P50" s="48"/>
      <c r="Q50" s="48"/>
      <c r="R50" s="48"/>
      <c r="S50" s="48"/>
      <c r="T50" s="48"/>
      <c r="U50" s="48"/>
    </row>
    <row r="51" spans="1:21" ht="30.75" customHeight="1" x14ac:dyDescent="0.15">
      <c r="A51" s="48"/>
      <c r="B51" s="1239"/>
      <c r="C51" s="1240"/>
      <c r="D51" s="66"/>
      <c r="E51" s="1219" t="s">
        <v>17</v>
      </c>
      <c r="F51" s="1219"/>
      <c r="G51" s="1219"/>
      <c r="H51" s="1219"/>
      <c r="I51" s="1219"/>
      <c r="J51" s="1220"/>
      <c r="K51" s="63">
        <v>1</v>
      </c>
      <c r="L51" s="64">
        <v>0</v>
      </c>
      <c r="M51" s="64">
        <v>0</v>
      </c>
      <c r="N51" s="64">
        <v>1</v>
      </c>
      <c r="O51" s="65">
        <v>1</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612</v>
      </c>
      <c r="L52" s="64">
        <v>662</v>
      </c>
      <c r="M52" s="64">
        <v>669</v>
      </c>
      <c r="N52" s="64">
        <v>674</v>
      </c>
      <c r="O52" s="65">
        <v>659</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211</v>
      </c>
      <c r="L53" s="69">
        <v>238</v>
      </c>
      <c r="M53" s="69">
        <v>242</v>
      </c>
      <c r="N53" s="69">
        <v>252</v>
      </c>
      <c r="O53" s="70">
        <v>259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5" t="s">
        <v>24</v>
      </c>
      <c r="C57" s="1226"/>
      <c r="D57" s="1229" t="s">
        <v>25</v>
      </c>
      <c r="E57" s="1230"/>
      <c r="F57" s="1230"/>
      <c r="G57" s="1230"/>
      <c r="H57" s="1230"/>
      <c r="I57" s="1230"/>
      <c r="J57" s="1231"/>
      <c r="K57" s="83" t="s">
        <v>597</v>
      </c>
      <c r="L57" s="84" t="s">
        <v>597</v>
      </c>
      <c r="M57" s="84" t="s">
        <v>597</v>
      </c>
      <c r="N57" s="84" t="s">
        <v>597</v>
      </c>
      <c r="O57" s="85" t="s">
        <v>597</v>
      </c>
    </row>
    <row r="58" spans="1:21" ht="31.5" customHeight="1" thickBot="1" x14ac:dyDescent="0.2">
      <c r="B58" s="1227"/>
      <c r="C58" s="1228"/>
      <c r="D58" s="1232" t="s">
        <v>26</v>
      </c>
      <c r="E58" s="1233"/>
      <c r="F58" s="1233"/>
      <c r="G58" s="1233"/>
      <c r="H58" s="1233"/>
      <c r="I58" s="1233"/>
      <c r="J58" s="1234"/>
      <c r="K58" s="86" t="s">
        <v>597</v>
      </c>
      <c r="L58" s="87" t="s">
        <v>597</v>
      </c>
      <c r="M58" s="87" t="s">
        <v>597</v>
      </c>
      <c r="N58" s="87" t="s">
        <v>597</v>
      </c>
      <c r="O58" s="88" t="s">
        <v>597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gMZR53ve2lpADZ3XryLhKRWQWr1g/zVq65NTK8FQwLTFP/6n/bPto/lIzTKToz7iOzWg+FRKlRYRZKNrsNEEw==" saltValue="d1R+qM0JUxCU/IeZ5bfV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55"/>
  <sheetViews>
    <sheetView showGridLines="0" topLeftCell="A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55" t="s">
        <v>29</v>
      </c>
      <c r="C41" s="1256"/>
      <c r="D41" s="102"/>
      <c r="E41" s="1257" t="s">
        <v>30</v>
      </c>
      <c r="F41" s="1257"/>
      <c r="G41" s="1257"/>
      <c r="H41" s="1258"/>
      <c r="I41" s="351">
        <v>5443</v>
      </c>
      <c r="J41" s="352">
        <v>5534</v>
      </c>
      <c r="K41" s="352">
        <v>5429</v>
      </c>
      <c r="L41" s="352">
        <v>5304</v>
      </c>
      <c r="M41" s="353">
        <v>5299</v>
      </c>
    </row>
    <row r="42" spans="2:13" ht="27.75" customHeight="1" x14ac:dyDescent="0.15">
      <c r="B42" s="1245"/>
      <c r="C42" s="1246"/>
      <c r="D42" s="103"/>
      <c r="E42" s="1249" t="s">
        <v>31</v>
      </c>
      <c r="F42" s="1249"/>
      <c r="G42" s="1249"/>
      <c r="H42" s="1250"/>
      <c r="I42" s="354" t="s">
        <v>518</v>
      </c>
      <c r="J42" s="355" t="s">
        <v>518</v>
      </c>
      <c r="K42" s="355" t="s">
        <v>518</v>
      </c>
      <c r="L42" s="355" t="s">
        <v>518</v>
      </c>
      <c r="M42" s="356" t="s">
        <v>518</v>
      </c>
    </row>
    <row r="43" spans="2:13" ht="27.75" customHeight="1" x14ac:dyDescent="0.15">
      <c r="B43" s="1245"/>
      <c r="C43" s="1246"/>
      <c r="D43" s="103"/>
      <c r="E43" s="1249" t="s">
        <v>32</v>
      </c>
      <c r="F43" s="1249"/>
      <c r="G43" s="1249"/>
      <c r="H43" s="1250"/>
      <c r="I43" s="354">
        <v>2718</v>
      </c>
      <c r="J43" s="355">
        <v>2580</v>
      </c>
      <c r="K43" s="355">
        <v>2503</v>
      </c>
      <c r="L43" s="355">
        <v>2563</v>
      </c>
      <c r="M43" s="356">
        <v>2491</v>
      </c>
    </row>
    <row r="44" spans="2:13" ht="27.75" customHeight="1" x14ac:dyDescent="0.15">
      <c r="B44" s="1245"/>
      <c r="C44" s="1246"/>
      <c r="D44" s="103"/>
      <c r="E44" s="1249" t="s">
        <v>33</v>
      </c>
      <c r="F44" s="1249"/>
      <c r="G44" s="1249"/>
      <c r="H44" s="1250"/>
      <c r="I44" s="354" t="s">
        <v>518</v>
      </c>
      <c r="J44" s="355" t="s">
        <v>518</v>
      </c>
      <c r="K44" s="355" t="s">
        <v>518</v>
      </c>
      <c r="L44" s="355" t="s">
        <v>518</v>
      </c>
      <c r="M44" s="356" t="s">
        <v>518</v>
      </c>
    </row>
    <row r="45" spans="2:13" ht="27.75" customHeight="1" x14ac:dyDescent="0.15">
      <c r="B45" s="1245"/>
      <c r="C45" s="1246"/>
      <c r="D45" s="103"/>
      <c r="E45" s="1249" t="s">
        <v>34</v>
      </c>
      <c r="F45" s="1249"/>
      <c r="G45" s="1249"/>
      <c r="H45" s="1250"/>
      <c r="I45" s="354">
        <v>492</v>
      </c>
      <c r="J45" s="355">
        <v>497</v>
      </c>
      <c r="K45" s="355">
        <v>433</v>
      </c>
      <c r="L45" s="355">
        <v>406</v>
      </c>
      <c r="M45" s="356">
        <v>371</v>
      </c>
    </row>
    <row r="46" spans="2:13" ht="27.75" customHeight="1" x14ac:dyDescent="0.15">
      <c r="B46" s="1245"/>
      <c r="C46" s="1246"/>
      <c r="D46" s="104"/>
      <c r="E46" s="1249" t="s">
        <v>35</v>
      </c>
      <c r="F46" s="1249"/>
      <c r="G46" s="1249"/>
      <c r="H46" s="1250"/>
      <c r="I46" s="354" t="s">
        <v>518</v>
      </c>
      <c r="J46" s="355" t="s">
        <v>518</v>
      </c>
      <c r="K46" s="355" t="s">
        <v>518</v>
      </c>
      <c r="L46" s="355" t="s">
        <v>518</v>
      </c>
      <c r="M46" s="356" t="s">
        <v>518</v>
      </c>
    </row>
    <row r="47" spans="2:13" ht="27.75" customHeight="1" x14ac:dyDescent="0.15">
      <c r="B47" s="1245"/>
      <c r="C47" s="1246"/>
      <c r="D47" s="105"/>
      <c r="E47" s="1259" t="s">
        <v>36</v>
      </c>
      <c r="F47" s="1260"/>
      <c r="G47" s="1260"/>
      <c r="H47" s="1261"/>
      <c r="I47" s="354" t="s">
        <v>518</v>
      </c>
      <c r="J47" s="355" t="s">
        <v>518</v>
      </c>
      <c r="K47" s="355" t="s">
        <v>518</v>
      </c>
      <c r="L47" s="355" t="s">
        <v>518</v>
      </c>
      <c r="M47" s="356" t="s">
        <v>518</v>
      </c>
    </row>
    <row r="48" spans="2:13" ht="27.75" customHeight="1" x14ac:dyDescent="0.15">
      <c r="B48" s="1245"/>
      <c r="C48" s="1246"/>
      <c r="D48" s="103"/>
      <c r="E48" s="1249" t="s">
        <v>37</v>
      </c>
      <c r="F48" s="1249"/>
      <c r="G48" s="1249"/>
      <c r="H48" s="1250"/>
      <c r="I48" s="354" t="s">
        <v>518</v>
      </c>
      <c r="J48" s="355" t="s">
        <v>518</v>
      </c>
      <c r="K48" s="355" t="s">
        <v>518</v>
      </c>
      <c r="L48" s="355" t="s">
        <v>518</v>
      </c>
      <c r="M48" s="356" t="s">
        <v>518</v>
      </c>
    </row>
    <row r="49" spans="2:13" ht="27.75" customHeight="1" x14ac:dyDescent="0.15">
      <c r="B49" s="1247"/>
      <c r="C49" s="1248"/>
      <c r="D49" s="103"/>
      <c r="E49" s="1249" t="s">
        <v>38</v>
      </c>
      <c r="F49" s="1249"/>
      <c r="G49" s="1249"/>
      <c r="H49" s="1250"/>
      <c r="I49" s="354" t="s">
        <v>518</v>
      </c>
      <c r="J49" s="355" t="s">
        <v>518</v>
      </c>
      <c r="K49" s="355" t="s">
        <v>518</v>
      </c>
      <c r="L49" s="355" t="s">
        <v>518</v>
      </c>
      <c r="M49" s="356" t="s">
        <v>518</v>
      </c>
    </row>
    <row r="50" spans="2:13" ht="27.75" customHeight="1" x14ac:dyDescent="0.15">
      <c r="B50" s="1243" t="s">
        <v>39</v>
      </c>
      <c r="C50" s="1244"/>
      <c r="D50" s="106"/>
      <c r="E50" s="1249" t="s">
        <v>40</v>
      </c>
      <c r="F50" s="1249"/>
      <c r="G50" s="1249"/>
      <c r="H50" s="1250"/>
      <c r="I50" s="354">
        <v>4586</v>
      </c>
      <c r="J50" s="355">
        <v>4273</v>
      </c>
      <c r="K50" s="355">
        <v>4326</v>
      </c>
      <c r="L50" s="355">
        <v>4248</v>
      </c>
      <c r="M50" s="356">
        <v>4269</v>
      </c>
    </row>
    <row r="51" spans="2:13" ht="27.75" customHeight="1" x14ac:dyDescent="0.15">
      <c r="B51" s="1245"/>
      <c r="C51" s="1246"/>
      <c r="D51" s="103"/>
      <c r="E51" s="1249" t="s">
        <v>41</v>
      </c>
      <c r="F51" s="1249"/>
      <c r="G51" s="1249"/>
      <c r="H51" s="1250"/>
      <c r="I51" s="354">
        <v>108</v>
      </c>
      <c r="J51" s="355">
        <v>90</v>
      </c>
      <c r="K51" s="355">
        <v>71</v>
      </c>
      <c r="L51" s="355">
        <v>52</v>
      </c>
      <c r="M51" s="356">
        <v>86</v>
      </c>
    </row>
    <row r="52" spans="2:13" ht="27.75" customHeight="1" x14ac:dyDescent="0.15">
      <c r="B52" s="1247"/>
      <c r="C52" s="1248"/>
      <c r="D52" s="103"/>
      <c r="E52" s="1249" t="s">
        <v>42</v>
      </c>
      <c r="F52" s="1249"/>
      <c r="G52" s="1249"/>
      <c r="H52" s="1250"/>
      <c r="I52" s="354">
        <v>5949</v>
      </c>
      <c r="J52" s="355">
        <v>5931</v>
      </c>
      <c r="K52" s="355">
        <v>5866</v>
      </c>
      <c r="L52" s="355">
        <v>5748</v>
      </c>
      <c r="M52" s="356">
        <v>5536</v>
      </c>
    </row>
    <row r="53" spans="2:13" ht="27.75" customHeight="1" thickBot="1" x14ac:dyDescent="0.2">
      <c r="B53" s="1251" t="s">
        <v>43</v>
      </c>
      <c r="C53" s="1252"/>
      <c r="D53" s="107"/>
      <c r="E53" s="1253" t="s">
        <v>44</v>
      </c>
      <c r="F53" s="1253"/>
      <c r="G53" s="1253"/>
      <c r="H53" s="1254"/>
      <c r="I53" s="357">
        <v>-1990</v>
      </c>
      <c r="J53" s="358">
        <v>-1684</v>
      </c>
      <c r="K53" s="358">
        <v>-1897</v>
      </c>
      <c r="L53" s="358">
        <v>-1774</v>
      </c>
      <c r="M53" s="359">
        <v>-1729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9oq0yUZDGUbx3PV02Fd353VuZzipmNyX4yDRNKwGBMznPAuFZ0ZoEN+e6ltD+6WRQqfTDiWPM7xiToHfJuZDRw==" saltValue="/coBxUoyy7E+W55j6J7g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64"/>
  <sheetViews>
    <sheetView showGridLines="0" zoomScale="60" zoomScaleNormal="60" zoomScaleSheetLayoutView="100" workbookViewId="0">
      <selection activeCell="F57" sqref="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0" t="s">
        <v>47</v>
      </c>
      <c r="D55" s="1270"/>
      <c r="E55" s="1271"/>
      <c r="F55" s="119">
        <v>2871</v>
      </c>
      <c r="G55" s="119">
        <v>2714</v>
      </c>
      <c r="H55" s="120">
        <v>2676</v>
      </c>
    </row>
    <row r="56" spans="2:8" ht="52.5" customHeight="1" x14ac:dyDescent="0.15">
      <c r="B56" s="121"/>
      <c r="C56" s="1272" t="s">
        <v>48</v>
      </c>
      <c r="D56" s="1272"/>
      <c r="E56" s="1273"/>
      <c r="F56" s="122">
        <v>624</v>
      </c>
      <c r="G56" s="122">
        <v>625</v>
      </c>
      <c r="H56" s="123">
        <v>626</v>
      </c>
    </row>
    <row r="57" spans="2:8" ht="53.25" customHeight="1" x14ac:dyDescent="0.15">
      <c r="B57" s="121"/>
      <c r="C57" s="1274" t="s">
        <v>49</v>
      </c>
      <c r="D57" s="1274"/>
      <c r="E57" s="1275"/>
      <c r="F57" s="124">
        <v>712</v>
      </c>
      <c r="G57" s="124">
        <v>795</v>
      </c>
      <c r="H57" s="125">
        <v>872</v>
      </c>
    </row>
    <row r="58" spans="2:8" ht="45.75" customHeight="1" x14ac:dyDescent="0.15">
      <c r="B58" s="126"/>
      <c r="C58" s="1262" t="s">
        <v>590</v>
      </c>
      <c r="D58" s="1263"/>
      <c r="E58" s="1264"/>
      <c r="F58" s="127">
        <v>102</v>
      </c>
      <c r="G58" s="127">
        <v>175</v>
      </c>
      <c r="H58" s="128">
        <v>286</v>
      </c>
    </row>
    <row r="59" spans="2:8" ht="45.75" customHeight="1" x14ac:dyDescent="0.15">
      <c r="B59" s="126"/>
      <c r="C59" s="1262" t="s">
        <v>591</v>
      </c>
      <c r="D59" s="1263"/>
      <c r="E59" s="1264"/>
      <c r="F59" s="127">
        <v>235</v>
      </c>
      <c r="G59" s="127">
        <v>235</v>
      </c>
      <c r="H59" s="128">
        <v>183</v>
      </c>
    </row>
    <row r="60" spans="2:8" ht="45.75" customHeight="1" x14ac:dyDescent="0.15">
      <c r="B60" s="126"/>
      <c r="C60" s="1262" t="s">
        <v>592</v>
      </c>
      <c r="D60" s="1263"/>
      <c r="E60" s="1264"/>
      <c r="F60" s="127">
        <v>100</v>
      </c>
      <c r="G60" s="127">
        <v>99</v>
      </c>
      <c r="H60" s="128">
        <v>104</v>
      </c>
    </row>
    <row r="61" spans="2:8" ht="45.75" customHeight="1" x14ac:dyDescent="0.15">
      <c r="B61" s="126"/>
      <c r="C61" s="1262" t="s">
        <v>593</v>
      </c>
      <c r="D61" s="1263"/>
      <c r="E61" s="1264"/>
      <c r="F61" s="127">
        <v>121</v>
      </c>
      <c r="G61" s="127">
        <v>121</v>
      </c>
      <c r="H61" s="128">
        <v>98</v>
      </c>
    </row>
    <row r="62" spans="2:8" ht="45.75" customHeight="1" thickBot="1" x14ac:dyDescent="0.2">
      <c r="B62" s="129"/>
      <c r="C62" s="1265" t="s">
        <v>594</v>
      </c>
      <c r="D62" s="1266"/>
      <c r="E62" s="1267"/>
      <c r="F62" s="130">
        <v>66</v>
      </c>
      <c r="G62" s="130">
        <v>66</v>
      </c>
      <c r="H62" s="131">
        <v>58</v>
      </c>
    </row>
    <row r="63" spans="2:8" ht="52.5" customHeight="1" thickBot="1" x14ac:dyDescent="0.2">
      <c r="B63" s="132"/>
      <c r="C63" s="1268" t="s">
        <v>50</v>
      </c>
      <c r="D63" s="1268"/>
      <c r="E63" s="1269"/>
      <c r="F63" s="133">
        <v>4207</v>
      </c>
      <c r="G63" s="133">
        <v>4135</v>
      </c>
      <c r="H63" s="134">
        <v>4174</v>
      </c>
    </row>
    <row r="64" spans="2:8" x14ac:dyDescent="0.15"/>
  </sheetData>
  <sheetProtection algorithmName="SHA-512" hashValue="v7jAgia8k90nTjitZmBYAUXYAyeDdqtN8DoRjF8V/rdcJapCVdOqF6DcAq98OTYAmbb17KeeAsXSg5zR7hKcjg==" saltValue="I2mzChto6CrN97VlBe0+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E85"/>
  <sheetViews>
    <sheetView workbookViewId="0">
      <selection activeCell="BU12" sqref="BU12"/>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600</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601</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559</v>
      </c>
      <c r="BQ50" s="1282"/>
      <c r="BR50" s="1282"/>
      <c r="BS50" s="1282"/>
      <c r="BT50" s="1282"/>
      <c r="BU50" s="1282"/>
      <c r="BV50" s="1282"/>
      <c r="BW50" s="1282"/>
      <c r="BX50" s="1282" t="s">
        <v>560</v>
      </c>
      <c r="BY50" s="1282"/>
      <c r="BZ50" s="1282"/>
      <c r="CA50" s="1282"/>
      <c r="CB50" s="1282"/>
      <c r="CC50" s="1282"/>
      <c r="CD50" s="1282"/>
      <c r="CE50" s="1282"/>
      <c r="CF50" s="1282" t="s">
        <v>561</v>
      </c>
      <c r="CG50" s="1282"/>
      <c r="CH50" s="1282"/>
      <c r="CI50" s="1282"/>
      <c r="CJ50" s="1282"/>
      <c r="CK50" s="1282"/>
      <c r="CL50" s="1282"/>
      <c r="CM50" s="1282"/>
      <c r="CN50" s="1282" t="s">
        <v>562</v>
      </c>
      <c r="CO50" s="1282"/>
      <c r="CP50" s="1282"/>
      <c r="CQ50" s="1282"/>
      <c r="CR50" s="1282"/>
      <c r="CS50" s="1282"/>
      <c r="CT50" s="1282"/>
      <c r="CU50" s="1282"/>
      <c r="CV50" s="1282" t="s">
        <v>563</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602</v>
      </c>
      <c r="AO51" s="1281"/>
      <c r="AP51" s="1281"/>
      <c r="AQ51" s="1281"/>
      <c r="AR51" s="1281"/>
      <c r="AS51" s="1281"/>
      <c r="AT51" s="1281"/>
      <c r="AU51" s="1281"/>
      <c r="AV51" s="1281"/>
      <c r="AW51" s="1281"/>
      <c r="AX51" s="1281"/>
      <c r="AY51" s="1281"/>
      <c r="AZ51" s="1281"/>
      <c r="BA51" s="1281"/>
      <c r="BB51" s="1281" t="s">
        <v>603</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604</v>
      </c>
      <c r="BC53" s="1281"/>
      <c r="BD53" s="1281"/>
      <c r="BE53" s="1281"/>
      <c r="BF53" s="1281"/>
      <c r="BG53" s="1281"/>
      <c r="BH53" s="1281"/>
      <c r="BI53" s="1281"/>
      <c r="BJ53" s="1281"/>
      <c r="BK53" s="1281"/>
      <c r="BL53" s="1281"/>
      <c r="BM53" s="1281"/>
      <c r="BN53" s="1281"/>
      <c r="BO53" s="1281"/>
      <c r="BP53" s="1278">
        <v>64.900000000000006</v>
      </c>
      <c r="BQ53" s="1278"/>
      <c r="BR53" s="1278"/>
      <c r="BS53" s="1278"/>
      <c r="BT53" s="1278"/>
      <c r="BU53" s="1278"/>
      <c r="BV53" s="1278"/>
      <c r="BW53" s="1278"/>
      <c r="BX53" s="1278">
        <v>65.900000000000006</v>
      </c>
      <c r="BY53" s="1278"/>
      <c r="BZ53" s="1278"/>
      <c r="CA53" s="1278"/>
      <c r="CB53" s="1278"/>
      <c r="CC53" s="1278"/>
      <c r="CD53" s="1278"/>
      <c r="CE53" s="1278"/>
      <c r="CF53" s="1278">
        <v>66.900000000000006</v>
      </c>
      <c r="CG53" s="1278"/>
      <c r="CH53" s="1278"/>
      <c r="CI53" s="1278"/>
      <c r="CJ53" s="1278"/>
      <c r="CK53" s="1278"/>
      <c r="CL53" s="1278"/>
      <c r="CM53" s="1278"/>
      <c r="CN53" s="1278">
        <v>68.599999999999994</v>
      </c>
      <c r="CO53" s="1278"/>
      <c r="CP53" s="1278"/>
      <c r="CQ53" s="1278"/>
      <c r="CR53" s="1278"/>
      <c r="CS53" s="1278"/>
      <c r="CT53" s="1278"/>
      <c r="CU53" s="1278"/>
      <c r="CV53" s="1278">
        <v>70.099999999999994</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605</v>
      </c>
      <c r="AO55" s="1282"/>
      <c r="AP55" s="1282"/>
      <c r="AQ55" s="1282"/>
      <c r="AR55" s="1282"/>
      <c r="AS55" s="1282"/>
      <c r="AT55" s="1282"/>
      <c r="AU55" s="1282"/>
      <c r="AV55" s="1282"/>
      <c r="AW55" s="1282"/>
      <c r="AX55" s="1282"/>
      <c r="AY55" s="1282"/>
      <c r="AZ55" s="1282"/>
      <c r="BA55" s="1282"/>
      <c r="BB55" s="1281" t="s">
        <v>603</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604</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606</v>
      </c>
    </row>
    <row r="64" spans="1:109" x14ac:dyDescent="0.15">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607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601</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559</v>
      </c>
      <c r="BQ72" s="1282"/>
      <c r="BR72" s="1282"/>
      <c r="BS72" s="1282"/>
      <c r="BT72" s="1282"/>
      <c r="BU72" s="1282"/>
      <c r="BV72" s="1282"/>
      <c r="BW72" s="1282"/>
      <c r="BX72" s="1282" t="s">
        <v>560</v>
      </c>
      <c r="BY72" s="1282"/>
      <c r="BZ72" s="1282"/>
      <c r="CA72" s="1282"/>
      <c r="CB72" s="1282"/>
      <c r="CC72" s="1282"/>
      <c r="CD72" s="1282"/>
      <c r="CE72" s="1282"/>
      <c r="CF72" s="1282" t="s">
        <v>561</v>
      </c>
      <c r="CG72" s="1282"/>
      <c r="CH72" s="1282"/>
      <c r="CI72" s="1282"/>
      <c r="CJ72" s="1282"/>
      <c r="CK72" s="1282"/>
      <c r="CL72" s="1282"/>
      <c r="CM72" s="1282"/>
      <c r="CN72" s="1282" t="s">
        <v>562</v>
      </c>
      <c r="CO72" s="1282"/>
      <c r="CP72" s="1282"/>
      <c r="CQ72" s="1282"/>
      <c r="CR72" s="1282"/>
      <c r="CS72" s="1282"/>
      <c r="CT72" s="1282"/>
      <c r="CU72" s="1282"/>
      <c r="CV72" s="1282" t="s">
        <v>563</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602</v>
      </c>
      <c r="AO73" s="1281"/>
      <c r="AP73" s="1281"/>
      <c r="AQ73" s="1281"/>
      <c r="AR73" s="1281"/>
      <c r="AS73" s="1281"/>
      <c r="AT73" s="1281"/>
      <c r="AU73" s="1281"/>
      <c r="AV73" s="1281"/>
      <c r="AW73" s="1281"/>
      <c r="AX73" s="1281"/>
      <c r="AY73" s="1281"/>
      <c r="AZ73" s="1281"/>
      <c r="BA73" s="1281"/>
      <c r="BB73" s="1281" t="s">
        <v>603</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608</v>
      </c>
      <c r="BC75" s="1281"/>
      <c r="BD75" s="1281"/>
      <c r="BE75" s="1281"/>
      <c r="BF75" s="1281"/>
      <c r="BG75" s="1281"/>
      <c r="BH75" s="1281"/>
      <c r="BI75" s="1281"/>
      <c r="BJ75" s="1281"/>
      <c r="BK75" s="1281"/>
      <c r="BL75" s="1281"/>
      <c r="BM75" s="1281"/>
      <c r="BN75" s="1281"/>
      <c r="BO75" s="1281"/>
      <c r="BP75" s="1278">
        <v>6.4</v>
      </c>
      <c r="BQ75" s="1278"/>
      <c r="BR75" s="1278"/>
      <c r="BS75" s="1278"/>
      <c r="BT75" s="1278"/>
      <c r="BU75" s="1278"/>
      <c r="BV75" s="1278"/>
      <c r="BW75" s="1278"/>
      <c r="BX75" s="1278">
        <v>7.2</v>
      </c>
      <c r="BY75" s="1278"/>
      <c r="BZ75" s="1278"/>
      <c r="CA75" s="1278"/>
      <c r="CB75" s="1278"/>
      <c r="CC75" s="1278"/>
      <c r="CD75" s="1278"/>
      <c r="CE75" s="1278"/>
      <c r="CF75" s="1278">
        <v>7.8</v>
      </c>
      <c r="CG75" s="1278"/>
      <c r="CH75" s="1278"/>
      <c r="CI75" s="1278"/>
      <c r="CJ75" s="1278"/>
      <c r="CK75" s="1278"/>
      <c r="CL75" s="1278"/>
      <c r="CM75" s="1278"/>
      <c r="CN75" s="1278">
        <v>8.1999999999999993</v>
      </c>
      <c r="CO75" s="1278"/>
      <c r="CP75" s="1278"/>
      <c r="CQ75" s="1278"/>
      <c r="CR75" s="1278"/>
      <c r="CS75" s="1278"/>
      <c r="CT75" s="1278"/>
      <c r="CU75" s="1278"/>
      <c r="CV75" s="1278">
        <v>8.1</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605</v>
      </c>
      <c r="AO77" s="1282"/>
      <c r="AP77" s="1282"/>
      <c r="AQ77" s="1282"/>
      <c r="AR77" s="1282"/>
      <c r="AS77" s="1282"/>
      <c r="AT77" s="1282"/>
      <c r="AU77" s="1282"/>
      <c r="AV77" s="1282"/>
      <c r="AW77" s="1282"/>
      <c r="AX77" s="1282"/>
      <c r="AY77" s="1282"/>
      <c r="AZ77" s="1282"/>
      <c r="BA77" s="1282"/>
      <c r="BB77" s="1281" t="s">
        <v>603</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608</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tabSelected="1" workbookViewId="0">
      <selection activeCell="CG18" sqref="CG1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phoneticPr fontId="2"/>
  <pageMargins left="0.7" right="0.7" top="0.75" bottom="0.75" header="0.3" footer="0.3"/>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R125"/>
  <sheetViews>
    <sheetView topLeftCell="A34" workbookViewId="0">
      <selection activeCell="BI21" sqref="BI2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556</v>
      </c>
      <c r="G2" s="148"/>
      <c r="H2" s="149"/>
    </row>
    <row r="3" spans="1:8" x14ac:dyDescent="0.15">
      <c r="A3" s="145" t="s">
        <v>549</v>
      </c>
      <c r="B3" s="150"/>
      <c r="C3" s="151"/>
      <c r="D3" s="152">
        <v>492255</v>
      </c>
      <c r="E3" s="153"/>
      <c r="F3" s="154">
        <v>291173</v>
      </c>
      <c r="G3" s="155"/>
      <c r="H3" s="156"/>
    </row>
    <row r="4" spans="1:8" x14ac:dyDescent="0.15">
      <c r="A4" s="157"/>
      <c r="B4" s="158"/>
      <c r="C4" s="159"/>
      <c r="D4" s="160">
        <v>120512</v>
      </c>
      <c r="E4" s="161"/>
      <c r="F4" s="162">
        <v>119071</v>
      </c>
      <c r="G4" s="163"/>
      <c r="H4" s="164"/>
    </row>
    <row r="5" spans="1:8" x14ac:dyDescent="0.15">
      <c r="A5" s="145" t="s">
        <v>551</v>
      </c>
      <c r="B5" s="150"/>
      <c r="C5" s="151"/>
      <c r="D5" s="152">
        <v>336446</v>
      </c>
      <c r="E5" s="153"/>
      <c r="F5" s="154">
        <v>271581</v>
      </c>
      <c r="G5" s="155"/>
      <c r="H5" s="156"/>
    </row>
    <row r="6" spans="1:8" x14ac:dyDescent="0.15">
      <c r="A6" s="157"/>
      <c r="B6" s="158"/>
      <c r="C6" s="159"/>
      <c r="D6" s="160">
        <v>249404</v>
      </c>
      <c r="E6" s="161"/>
      <c r="F6" s="162">
        <v>117844</v>
      </c>
      <c r="G6" s="163"/>
      <c r="H6" s="164"/>
    </row>
    <row r="7" spans="1:8" x14ac:dyDescent="0.15">
      <c r="A7" s="145" t="s">
        <v>552</v>
      </c>
      <c r="B7" s="150"/>
      <c r="C7" s="151"/>
      <c r="D7" s="152">
        <v>310715</v>
      </c>
      <c r="E7" s="153"/>
      <c r="F7" s="154">
        <v>268375</v>
      </c>
      <c r="G7" s="155"/>
      <c r="H7" s="156"/>
    </row>
    <row r="8" spans="1:8" x14ac:dyDescent="0.15">
      <c r="A8" s="157"/>
      <c r="B8" s="158"/>
      <c r="C8" s="159"/>
      <c r="D8" s="160">
        <v>121689</v>
      </c>
      <c r="E8" s="161"/>
      <c r="F8" s="162">
        <v>119602</v>
      </c>
      <c r="G8" s="163"/>
      <c r="H8" s="164"/>
    </row>
    <row r="9" spans="1:8" x14ac:dyDescent="0.15">
      <c r="A9" s="145" t="s">
        <v>553</v>
      </c>
      <c r="B9" s="150"/>
      <c r="C9" s="151"/>
      <c r="D9" s="152">
        <v>235085</v>
      </c>
      <c r="E9" s="153"/>
      <c r="F9" s="154">
        <v>301035</v>
      </c>
      <c r="G9" s="155"/>
      <c r="H9" s="156"/>
    </row>
    <row r="10" spans="1:8" x14ac:dyDescent="0.15">
      <c r="A10" s="157"/>
      <c r="B10" s="158"/>
      <c r="C10" s="159"/>
      <c r="D10" s="160">
        <v>139045</v>
      </c>
      <c r="E10" s="161"/>
      <c r="F10" s="162">
        <v>154376</v>
      </c>
      <c r="G10" s="163"/>
      <c r="H10" s="164"/>
    </row>
    <row r="11" spans="1:8" x14ac:dyDescent="0.15">
      <c r="A11" s="145" t="s">
        <v>554</v>
      </c>
      <c r="B11" s="150"/>
      <c r="C11" s="151"/>
      <c r="D11" s="152">
        <v>267023</v>
      </c>
      <c r="E11" s="153"/>
      <c r="F11" s="154">
        <v>277467</v>
      </c>
      <c r="G11" s="155"/>
      <c r="H11" s="156"/>
    </row>
    <row r="12" spans="1:8" x14ac:dyDescent="0.15">
      <c r="A12" s="157"/>
      <c r="B12" s="158"/>
      <c r="C12" s="165"/>
      <c r="D12" s="160">
        <v>166264</v>
      </c>
      <c r="E12" s="161"/>
      <c r="F12" s="162">
        <v>128378</v>
      </c>
      <c r="G12" s="163"/>
      <c r="H12" s="164"/>
    </row>
    <row r="13" spans="1:8" x14ac:dyDescent="0.15">
      <c r="A13" s="145"/>
      <c r="B13" s="150"/>
      <c r="C13" s="166"/>
      <c r="D13" s="167">
        <v>328305</v>
      </c>
      <c r="E13" s="168"/>
      <c r="F13" s="169">
        <v>281926</v>
      </c>
      <c r="G13" s="170"/>
      <c r="H13" s="156"/>
    </row>
    <row r="14" spans="1:8" x14ac:dyDescent="0.15">
      <c r="A14" s="157"/>
      <c r="B14" s="158"/>
      <c r="C14" s="159"/>
      <c r="D14" s="160">
        <v>159383</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4.2699999999999996</v>
      </c>
      <c r="C19" s="171">
        <f>ROUND(VALUE(SUBSTITUTE(実質収支比率等に係る経年分析!G$48,"▲","-")),2)</f>
        <v>8.3000000000000007</v>
      </c>
      <c r="D19" s="171">
        <f>ROUND(VALUE(SUBSTITUTE(実質収支比率等に係る経年分析!H$48,"▲","-")),2)</f>
        <v>7.62</v>
      </c>
      <c r="E19" s="171">
        <f>ROUND(VALUE(SUBSTITUTE(実質収支比率等に係る経年分析!I$48,"▲","-")),2)</f>
        <v>5.71</v>
      </c>
      <c r="F19" s="171">
        <f>ROUND(VALUE(SUBSTITUTE(実質収支比率等に係る経年分析!J$48,"▲","-")),2)</f>
        <v>9.69</v>
      </c>
    </row>
    <row r="20" spans="1:11" x14ac:dyDescent="0.15">
      <c r="A20" s="171" t="s">
        <v>54</v>
      </c>
      <c r="B20" s="171">
        <f>ROUND(VALUE(SUBSTITUTE(実質収支比率等に係る経年分析!F$47,"▲","-")),2)</f>
        <v>94.04</v>
      </c>
      <c r="C20" s="171">
        <f>ROUND(VALUE(SUBSTITUTE(実質収支比率等に係る経年分析!G$47,"▲","-")),2)</f>
        <v>80.64</v>
      </c>
      <c r="D20" s="171">
        <f>ROUND(VALUE(SUBSTITUTE(実質収支比率等に係る経年分析!H$47,"▲","-")),2)</f>
        <v>79.790000000000006</v>
      </c>
      <c r="E20" s="171">
        <f>ROUND(VALUE(SUBSTITUTE(実質収支比率等に係る経年分析!I$47,"▲","-")),2)</f>
        <v>73.47</v>
      </c>
      <c r="F20" s="171">
        <f>ROUND(VALUE(SUBSTITUTE(実質収支比率等に係る経年分析!J$47,"▲","-")),2)</f>
        <v>68.31</v>
      </c>
    </row>
    <row r="21" spans="1:11" x14ac:dyDescent="0.15">
      <c r="A21" s="171" t="s">
        <v>55</v>
      </c>
      <c r="B21" s="171">
        <f>IF(ISNUMBER(VALUE(SUBSTITUTE(実質収支比率等に係る経年分析!F$49,"▲","-"))),ROUND(VALUE(SUBSTITUTE(実質収支比率等に係る経年分析!F$49,"▲","-")),2),NA())</f>
        <v>-5.86</v>
      </c>
      <c r="C21" s="171">
        <f>IF(ISNUMBER(VALUE(SUBSTITUTE(実質収支比率等に係る経年分析!G$49,"▲","-"))),ROUND(VALUE(SUBSTITUTE(実質収支比率等に係る経年分析!G$49,"▲","-")),2),NA())</f>
        <v>-11.85</v>
      </c>
      <c r="D21" s="171">
        <f>IF(ISNUMBER(VALUE(SUBSTITUTE(実質収支比率等に係る経年分析!H$49,"▲","-"))),ROUND(VALUE(SUBSTITUTE(実質収支比率等に係る経年分析!H$49,"▲","-")),2),NA())</f>
        <v>-4.67</v>
      </c>
      <c r="E21" s="171">
        <f>IF(ISNUMBER(VALUE(SUBSTITUTE(実質収支比率等に係る経年分析!I$49,"▲","-"))),ROUND(VALUE(SUBSTITUTE(実質収支比率等に係る経年分析!I$49,"▲","-")),2),NA())</f>
        <v>-9.75</v>
      </c>
      <c r="F21" s="171">
        <f>IF(ISNUMBER(VALUE(SUBSTITUTE(実質収支比率等に係る経年分析!J$49,"▲","-"))),ROUND(VALUE(SUBSTITUTE(実質収支比率等に係る経年分析!J$49,"▲","-")),2),NA())</f>
        <v>0.51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雄武町後期高齢者医療事業特別会計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雄武町公共下水道事業特別会計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雄武町簡易水道事業特別会計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雄武町国民健康保険事業特別会計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雄武町立介護老人保健施設事業特別会計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15">
      <c r="A34" s="172" t="str">
        <f>IF(連結実質赤字比率に係る赤字・黒字の構成分析!C$36="",NA(),連結実質赤字比率に係る赤字・黒字の構成分析!C$36)</f>
        <v>雄武町介護保険事業特別会計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0.24</v>
      </c>
    </row>
    <row r="35" spans="1:16" x14ac:dyDescent="0.15">
      <c r="A35" s="172" t="str">
        <f>IF(連結実質赤字比率に係る赤字・黒字の構成分析!C$35="",NA(),連結実質赤字比率に係る赤字・黒字の構成分析!C$35)</f>
        <v>雄武町国民健康保険病院事業会計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612</v>
      </c>
      <c r="E42" s="173"/>
      <c r="F42" s="173"/>
      <c r="G42" s="173">
        <f>'実質公債費比率（分子）の構造'!L$52</f>
        <v>662</v>
      </c>
      <c r="H42" s="173"/>
      <c r="I42" s="173"/>
      <c r="J42" s="173">
        <f>'実質公債費比率（分子）の構造'!M$52</f>
        <v>669</v>
      </c>
      <c r="K42" s="173"/>
      <c r="L42" s="173"/>
      <c r="M42" s="173">
        <f>'実質公債費比率（分子）の構造'!N$52</f>
        <v>674</v>
      </c>
      <c r="N42" s="173"/>
      <c r="O42" s="173"/>
      <c r="P42" s="173">
        <f>'実質公債費比率（分子）の構造'!O$52</f>
        <v>659</v>
      </c>
    </row>
    <row r="43" spans="1:16" x14ac:dyDescent="0.15">
      <c r="A43" s="173" t="s">
        <v>63</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x14ac:dyDescent="0.15">
      <c r="A44" s="173" t="s">
        <v>64</v>
      </c>
      <c r="B44" s="173">
        <f>'実質公債費比率（分子）の構造'!K$50</f>
        <v>2</v>
      </c>
      <c r="C44" s="173"/>
      <c r="D44" s="173"/>
      <c r="E44" s="173">
        <f>'実質公債費比率（分子）の構造'!L$50</f>
        <v>9</v>
      </c>
      <c r="F44" s="173"/>
      <c r="G44" s="173"/>
      <c r="H44" s="173">
        <f>'実質公債費比率（分子）の構造'!M$50</f>
        <v>7</v>
      </c>
      <c r="I44" s="173"/>
      <c r="J44" s="173"/>
      <c r="K44" s="173">
        <f>'実質公債費比率（分子）の構造'!N$50</f>
        <v>7</v>
      </c>
      <c r="L44" s="173"/>
      <c r="M44" s="173"/>
      <c r="N44" s="173">
        <f>'実質公債費比率（分子）の構造'!O$50</f>
        <v>7</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265</v>
      </c>
      <c r="C46" s="173"/>
      <c r="D46" s="173"/>
      <c r="E46" s="173">
        <f>'実質公債費比率（分子）の構造'!L$48</f>
        <v>279</v>
      </c>
      <c r="F46" s="173"/>
      <c r="G46" s="173"/>
      <c r="H46" s="173">
        <f>'実質公債費比率（分子）の構造'!M$48</f>
        <v>291</v>
      </c>
      <c r="I46" s="173"/>
      <c r="J46" s="173"/>
      <c r="K46" s="173">
        <f>'実質公債費比率（分子）の構造'!N$48</f>
        <v>305</v>
      </c>
      <c r="L46" s="173"/>
      <c r="M46" s="173"/>
      <c r="N46" s="173">
        <f>'実質公債費比率（分子）の構造'!O$48</f>
        <v>287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555</v>
      </c>
      <c r="C49" s="173"/>
      <c r="D49" s="173"/>
      <c r="E49" s="173">
        <f>'実質公債費比率（分子）の構造'!L$45</f>
        <v>612</v>
      </c>
      <c r="F49" s="173"/>
      <c r="G49" s="173"/>
      <c r="H49" s="173">
        <f>'実質公債費比率（分子）の構造'!M$45</f>
        <v>613</v>
      </c>
      <c r="I49" s="173"/>
      <c r="J49" s="173"/>
      <c r="K49" s="173">
        <f>'実質公債費比率（分子）の構造'!N$45</f>
        <v>613</v>
      </c>
      <c r="L49" s="173"/>
      <c r="M49" s="173"/>
      <c r="N49" s="173">
        <f>'実質公債費比率（分子）の構造'!O$45</f>
        <v>623</v>
      </c>
      <c r="O49" s="173"/>
      <c r="P49" s="173"/>
    </row>
    <row r="50" spans="1:16" x14ac:dyDescent="0.15">
      <c r="A50" s="173" t="s">
        <v>70</v>
      </c>
      <c r="B50" s="173" t="e">
        <f>NA()</f>
        <v>#N/A</v>
      </c>
      <c r="C50" s="173">
        <f>IF(ISNUMBER('実質公債費比率（分子）の構造'!K$53),'実質公債費比率（分子）の構造'!K$53,NA())</f>
        <v>211</v>
      </c>
      <c r="D50" s="173" t="e">
        <f>NA()</f>
        <v>#N/A</v>
      </c>
      <c r="E50" s="173" t="e">
        <f>NA()</f>
        <v>#N/A</v>
      </c>
      <c r="F50" s="173">
        <f>IF(ISNUMBER('実質公債費比率（分子）の構造'!L$53),'実質公債費比率（分子）の構造'!L$53,NA())</f>
        <v>238</v>
      </c>
      <c r="G50" s="173" t="e">
        <f>NA()</f>
        <v>#N/A</v>
      </c>
      <c r="H50" s="173" t="e">
        <f>NA()</f>
        <v>#N/A</v>
      </c>
      <c r="I50" s="173">
        <f>IF(ISNUMBER('実質公債費比率（分子）の構造'!M$53),'実質公債費比率（分子）の構造'!M$53,NA())</f>
        <v>242</v>
      </c>
      <c r="J50" s="173" t="e">
        <f>NA()</f>
        <v>#N/A</v>
      </c>
      <c r="K50" s="173" t="e">
        <f>NA()</f>
        <v>#N/A</v>
      </c>
      <c r="L50" s="173">
        <f>IF(ISNUMBER('実質公債費比率（分子）の構造'!N$53),'実質公債費比率（分子）の構造'!N$53,NA())</f>
        <v>252</v>
      </c>
      <c r="M50" s="173" t="e">
        <f>NA()</f>
        <v>#N/A</v>
      </c>
      <c r="N50" s="173" t="e">
        <f>NA()</f>
        <v>#N/A</v>
      </c>
      <c r="O50" s="173">
        <f>IF(ISNUMBER('実質公債費比率（分子）の構造'!O$53),'実質公債費比率（分子）の構造'!O$53,NA())</f>
        <v>259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5949</v>
      </c>
      <c r="E56" s="172"/>
      <c r="F56" s="172"/>
      <c r="G56" s="172">
        <f>'将来負担比率（分子）の構造'!J$52</f>
        <v>5931</v>
      </c>
      <c r="H56" s="172"/>
      <c r="I56" s="172"/>
      <c r="J56" s="172">
        <f>'将来負担比率（分子）の構造'!K$52</f>
        <v>5866</v>
      </c>
      <c r="K56" s="172"/>
      <c r="L56" s="172"/>
      <c r="M56" s="172">
        <f>'将来負担比率（分子）の構造'!L$52</f>
        <v>5748</v>
      </c>
      <c r="N56" s="172"/>
      <c r="O56" s="172"/>
      <c r="P56" s="172">
        <f>'将来負担比率（分子）の構造'!M$52</f>
        <v>5536</v>
      </c>
    </row>
    <row r="57" spans="1:16" x14ac:dyDescent="0.15">
      <c r="A57" s="172" t="s">
        <v>41</v>
      </c>
      <c r="B57" s="172"/>
      <c r="C57" s="172"/>
      <c r="D57" s="172">
        <f>'将来負担比率（分子）の構造'!I$51</f>
        <v>108</v>
      </c>
      <c r="E57" s="172"/>
      <c r="F57" s="172"/>
      <c r="G57" s="172">
        <f>'将来負担比率（分子）の構造'!J$51</f>
        <v>90</v>
      </c>
      <c r="H57" s="172"/>
      <c r="I57" s="172"/>
      <c r="J57" s="172">
        <f>'将来負担比率（分子）の構造'!K$51</f>
        <v>71</v>
      </c>
      <c r="K57" s="172"/>
      <c r="L57" s="172"/>
      <c r="M57" s="172">
        <f>'将来負担比率（分子）の構造'!L$51</f>
        <v>52</v>
      </c>
      <c r="N57" s="172"/>
      <c r="O57" s="172"/>
      <c r="P57" s="172">
        <f>'将来負担比率（分子）の構造'!M$51</f>
        <v>86</v>
      </c>
    </row>
    <row r="58" spans="1:16" x14ac:dyDescent="0.15">
      <c r="A58" s="172" t="s">
        <v>40</v>
      </c>
      <c r="B58" s="172"/>
      <c r="C58" s="172"/>
      <c r="D58" s="172">
        <f>'将来負担比率（分子）の構造'!I$50</f>
        <v>4586</v>
      </c>
      <c r="E58" s="172"/>
      <c r="F58" s="172"/>
      <c r="G58" s="172">
        <f>'将来負担比率（分子）の構造'!J$50</f>
        <v>4273</v>
      </c>
      <c r="H58" s="172"/>
      <c r="I58" s="172"/>
      <c r="J58" s="172">
        <f>'将来負担比率（分子）の構造'!K$50</f>
        <v>4326</v>
      </c>
      <c r="K58" s="172"/>
      <c r="L58" s="172"/>
      <c r="M58" s="172">
        <f>'将来負担比率（分子）の構造'!L$50</f>
        <v>4248</v>
      </c>
      <c r="N58" s="172"/>
      <c r="O58" s="172"/>
      <c r="P58" s="172">
        <f>'将来負担比率（分子）の構造'!M$50</f>
        <v>4269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492</v>
      </c>
      <c r="C62" s="172"/>
      <c r="D62" s="172"/>
      <c r="E62" s="172">
        <f>'将来負担比率（分子）の構造'!J$45</f>
        <v>497</v>
      </c>
      <c r="F62" s="172"/>
      <c r="G62" s="172"/>
      <c r="H62" s="172">
        <f>'将来負担比率（分子）の構造'!K$45</f>
        <v>433</v>
      </c>
      <c r="I62" s="172"/>
      <c r="J62" s="172"/>
      <c r="K62" s="172">
        <f>'将来負担比率（分子）の構造'!L$45</f>
        <v>406</v>
      </c>
      <c r="L62" s="172"/>
      <c r="M62" s="172"/>
      <c r="N62" s="172">
        <f>'将来負担比率（分子）の構造'!M$45</f>
        <v>371</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2718</v>
      </c>
      <c r="C64" s="172"/>
      <c r="D64" s="172"/>
      <c r="E64" s="172">
        <f>'将来負担比率（分子）の構造'!J$43</f>
        <v>2580</v>
      </c>
      <c r="F64" s="172"/>
      <c r="G64" s="172"/>
      <c r="H64" s="172">
        <f>'将来負担比率（分子）の構造'!K$43</f>
        <v>2503</v>
      </c>
      <c r="I64" s="172"/>
      <c r="J64" s="172"/>
      <c r="K64" s="172">
        <f>'将来負担比率（分子）の構造'!L$43</f>
        <v>2563</v>
      </c>
      <c r="L64" s="172"/>
      <c r="M64" s="172"/>
      <c r="N64" s="172">
        <f>'将来負担比率（分子）の構造'!M$43</f>
        <v>2491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5443</v>
      </c>
      <c r="C66" s="172"/>
      <c r="D66" s="172"/>
      <c r="E66" s="172">
        <f>'将来負担比率（分子）の構造'!J$41</f>
        <v>5534</v>
      </c>
      <c r="F66" s="172"/>
      <c r="G66" s="172"/>
      <c r="H66" s="172">
        <f>'将来負担比率（分子）の構造'!K$41</f>
        <v>5429</v>
      </c>
      <c r="I66" s="172"/>
      <c r="J66" s="172"/>
      <c r="K66" s="172">
        <f>'将来負担比率（分子）の構造'!L$41</f>
        <v>5304</v>
      </c>
      <c r="L66" s="172"/>
      <c r="M66" s="172"/>
      <c r="N66" s="172">
        <f>'将来負担比率（分子）の構造'!M$41</f>
        <v>5299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2871</v>
      </c>
      <c r="C72" s="176">
        <f>基金残高に係る経年分析!G55</f>
        <v>2714</v>
      </c>
      <c r="D72" s="176">
        <f>基金残高に係る経年分析!H55</f>
        <v>2676</v>
      </c>
    </row>
    <row r="73" spans="1:16" x14ac:dyDescent="0.15">
      <c r="A73" s="175" t="s">
        <v>77</v>
      </c>
      <c r="B73" s="176">
        <f>基金残高に係る経年分析!F56</f>
        <v>624</v>
      </c>
      <c r="C73" s="176">
        <f>基金残高に係る経年分析!G56</f>
        <v>625</v>
      </c>
      <c r="D73" s="176">
        <f>基金残高に係る経年分析!H56</f>
        <v>626</v>
      </c>
    </row>
    <row r="74" spans="1:16" x14ac:dyDescent="0.15">
      <c r="A74" s="175" t="s">
        <v>78</v>
      </c>
      <c r="B74" s="176">
        <f>基金残高に係る経年分析!F57</f>
        <v>712</v>
      </c>
      <c r="C74" s="176">
        <f>基金残高に係る経年分析!G57</f>
        <v>795</v>
      </c>
      <c r="D74" s="176">
        <f>基金残高に係る経年分析!H57</f>
        <v>872</v>
      </c>
    </row>
  </sheetData>
  <sheetProtection algorithmName="SHA-512" hashValue="cmf8lJeWofY7KNSnfnxjn4D0NUMlRL2+dV/hHhEFWSFe5bHks1YS1rpvMMjI6bkiOUH6FHhu6FdmzjYY+xtv7w==" saltValue="rAu9eExuoG0fjrOGLzZ0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磯田　麻美</cp:lastModifiedBy>
  <cp:lastPrinted>2023-10-10T00:17:40Z</cp:lastPrinted>
  <dcterms:created xsi:type="dcterms:W3CDTF">2023-02-20T03:34:00Z</dcterms:created>
  <dcterms:modified xsi:type="dcterms:W3CDTF">2023-10-10T00:31:10Z</dcterms:modified>
  <cp:category/>
</cp:coreProperties>
</file>