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企画課\02財政係\財政比較分析表\R04.02.28 令和２年度財政状況資料集の作成及び提出\R04.03月報告\"/>
    </mc:Choice>
  </mc:AlternateContent>
  <bookViews>
    <workbookView xWindow="0" yWindow="0" windowWidth="15360" windowHeight="7635" tabRatio="9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<sst xmlns="http://schemas.openxmlformats.org/spreadsheetml/2006/main" count="1121" uniqueCount="594">
  <si>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</si>
  <si>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</si>
  <si>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</si>
  <si>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</si>
  <si>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</si>
  <si>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</si>
  <si>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</si>
  <si>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</si>
  <si>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</si>
  <si>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</si>
  <si>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</si>
  <si>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</si>
  <si>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</si>
  <si>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</si>
  <si>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</si>
  <si>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</si>
  <si>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</si>
  <si>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</si>
  <si>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</si>
  <si>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</si>
  <si>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</si>
  <si>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</si>
  <si>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</si>
  <si>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</si>
  <si>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</si>
  <si>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</si>
  <si>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</si>
  <si>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</si>
  <si>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</si>
  <si>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</si>
  <si>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</si>
  <si>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</si>
  <si>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</si>
  <si>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</si>
  <si>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</si>
  <si>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</si>
  <si>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</si>
  <si>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</si>
  <si>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</si>
  <si>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</si>
  <si>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</si>
  <si>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</si>
  <si>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</si>
  <si>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</si>
  <si>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</si>
  <si>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</si>
  <si>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</si>
  <si>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</si>
  <si>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</si>
  <si>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</si>
  <si>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</si>
  <si>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</si>
  <si>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</si>
  <si>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</si>
  <si>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</si>
  <si>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</si>
  <si>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</si>
  <si>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</si>
  <si>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</si>
  <si>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</si>
  <si>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</si>
  <si>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</si>
  <si>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</si>
  <si>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</si>
  <si>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</si>
  <si>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</si>
  <si>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</si>
  <si>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</si>
  <si>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</si>
  <si>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</si>
  <si>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</si>
  <si>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</si>
  <si>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</si>
  <si>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</si>
  <si>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</si>
  <si>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</si>
  <si>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</si>
  <si>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</si>
  <si>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</si>
  <si>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</si>
  <si>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</si>
  <si>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</si>
  <si>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</si>
  <si>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</si>
  <si>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</si>
  <si>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</si>
  <si>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</si>
  <si>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</si>
  <si>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</si>
  <si>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</si>
  <si>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</si>
  <si>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</si>
  <si>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</si>
  <si>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</si>
  <si>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</si>
  <si>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</si>
  <si>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</si>
  <si>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</si>
  <si>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雄武町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</si>
  <si>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</si>
  <si>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</si>
  <si>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</si>
  <si>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</si>
  <si>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</si>
  <si>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</si>
  <si>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</si>
  <si>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</si>
  <si>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</si>
  <si>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</si>
  <si>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</si>
  <si>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</si>
  <si>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</si>
  <si>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</si>
  <si>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</si>
  <si>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</si>
  <si>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</si>
  <si>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</si>
  <si>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</si>
  <si>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</si>
  <si>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</si>
  <si>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</si>
  <si>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</si>
  <si>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</si>
  <si>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</si>
  <si>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</si>
  <si>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</si>
  <si>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</si>
  <si>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</si>
  <si>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</si>
  <si>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</si>
  <si>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</si>
  <si>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</si>
  <si>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</si>
  <si>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</si>
  <si>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</si>
  <si>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</si>
  <si>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</si>
  <si>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</si>
  <si>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</si>
  <si>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</si>
  <si>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</si>
  <si>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</si>
  <si>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</si>
  <si>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</si>
  <si>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</si>
  <si>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</si>
  <si>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</si>
  <si>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</si>
  <si>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</si>
  <si>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</si>
  <si>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</si>
  <si>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</si>
  <si>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</si>
  <si>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</si>
  <si>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</si>
  <si>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</si>
  <si>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</si>
  <si>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</si>
  <si>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</si>
  <si>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</si>
  <si>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</si>
  <si>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</si>
  <si>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</si>
  <si>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</si>
  <si>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</si>
  <si>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</si>
  <si>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</si>
  <si>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</si>
  <si>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</si>
  <si>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</si>
  <si>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</si>
  <si>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</si>
  <si>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</si>
  <si>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</si>
  <si>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</si>
  <si>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</si>
  <si>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</si>
  <si>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</si>
  <si>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</si>
  <si>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</si>
  <si>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</si>
  <si>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</si>
  <si>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</si>
  <si>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</si>
  <si>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</si>
  <si>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</si>
  <si>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</si>
  <si>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</si>
  <si>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</si>
  <si>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</si>
  <si>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</si>
  <si>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</si>
  <si>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</si>
  <si>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</si>
  <si>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</si>
  <si>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</si>
  <si>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</si>
  <si>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</si>
  <si>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</si>
  <si>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</si>
  <si>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</si>
  <si>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</si>
  <si>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</si>
  <si>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</si>
  <si>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</si>
  <si>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</si>
  <si>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</si>
  <si>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</si>
  <si>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</si>
  <si>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</si>
  <si>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</si>
  <si>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</si>
  <si>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</si>
  <si>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</si>
  <si>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北海道雄武町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</si>
  <si>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</si>
  <si>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</si>
  <si>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</si>
  <si>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</si>
  <si>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</si>
  <si>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</si>
  <si>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</si>
  <si>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</si>
  <si>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</si>
  <si>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</si>
  <si>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</si>
  <si>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</si>
  <si>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</si>
  <si>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</si>
  <si>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</si>
  <si>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</si>
  <si>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</si>
  <si>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</si>
  <si>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</si>
  <si>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</si>
  <si>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</si>
  <si>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</si>
  <si>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</si>
  <si>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</si>
  <si>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</si>
  <si>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</si>
  <si>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</si>
  <si>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</si>
  <si>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</si>
  <si>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</si>
  <si>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</si>
  <si>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</si>
  <si>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</si>
  <si>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</si>
  <si>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</si>
  <si>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</si>
  <si>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</si>
  <si>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</si>
  <si>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</si>
  <si>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</si>
  <si>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</si>
  <si>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</si>
  <si>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</si>
  <si>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</si>
  <si>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</si>
  <si>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</si>
  <si>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</si>
  <si>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</si>
  <si>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</si>
  <si>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</si>
  <si>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</si>
  <si>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</si>
  <si>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</si>
  <si>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</si>
  <si>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</si>
  <si>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</si>
  <si>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</si>
  <si>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</si>
  <si>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</si>
  <si>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</si>
  <si>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</si>
  <si>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</si>
  <si>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</si>
  <si>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</si>
  <si>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</si>
  <si>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</si>
  <si>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</si>
  <si>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</si>
  <si>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</si>
  <si>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</si>
  <si>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</si>
  <si>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</si>
  <si>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</si>
  <si>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</si>
  <si>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</si>
  <si>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</si>
  <si>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</si>
  <si>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</si>
  <si>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</si>
  <si>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</si>
  <si>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</si>
  <si>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</si>
  <si>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</si>
  <si>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</si>
  <si>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</si>
  <si>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</si>
  <si>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</si>
  <si>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</si>
  <si>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</si>
  <si>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</si>
  <si>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</si>
  <si>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</si>
  <si>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</si>
  <si>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</si>
  <si>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</si>
  <si>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</si>
  <si>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</si>
  <si>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</si>
  <si>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</si>
  <si>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</si>
  <si>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</si>
  <si>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</si>
  <si>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</si>
  <si>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</si>
  <si>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</si>
  <si>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</si>
  <si>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</si>
  <si>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</si>
  <si>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</si>
  <si>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</si>
  <si>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</si>
  <si>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</si>
  <si>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</si>
  <si>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</si>
  <si>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</si>
  <si>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</si>
  <si>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</si>
  <si>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</si>
  <si>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</si>
  <si>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</si>
  <si>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</si>
  <si>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</si>
  <si>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</si>
  <si>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</si>
  <si>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</si>
  <si>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</si>
  <si>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</si>
  <si>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</si>
  <si>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</si>
  <si>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</si>
  <si>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</si>
  <si>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</si>
  <si>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</si>
  <si>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</si>
  <si>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</si>
  <si>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</si>
  <si>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</si>
  <si>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</si>
  <si>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</si>
  <si>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</si>
  <si>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</si>
  <si>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</si>
  <si>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</si>
  <si>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</si>
  <si>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</si>
  <si>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</si>
  <si>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</si>
  <si>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</si>
  <si>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</si>
  <si>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</si>
  <si>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</si>
  <si>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</si>
  <si>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</si>
  <si>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</si>
  <si>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北海道雄武町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</si>
  <si>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</si>
  <si>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</si>
  <si>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</si>
  <si>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</si>
  <si>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</si>
  <si>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</si>
  <si>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</si>
  <si>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</si>
  <si>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</si>
  <si>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</si>
  <si>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</si>
  <si>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</si>
  <si>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</si>
  <si>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</si>
  <si>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</si>
  <si>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</si>
  <si>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</si>
  <si>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</si>
  <si>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</si>
  <si>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</si>
  <si>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</si>
  <si>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</si>
  <si>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</si>
  <si>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</si>
  <si>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</si>
  <si>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</si>
  <si>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</si>
  <si>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</si>
  <si>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</si>
  <si>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</si>
  <si>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</si>
  <si>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</si>
  <si>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</si>
  <si>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</si>
  <si>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雄武町国民健康保険事業特別会計</t>
    <phoneticPr fontId="5"/>
  </si>
  <si>
    <t>雄武町介護保険事業特別会計</t>
    <phoneticPr fontId="5"/>
  </si>
  <si>
    <t>雄武町後期高齢者医療事業特別会計</t>
    <phoneticPr fontId="5"/>
  </si>
  <si>
    <t>雄武町介護サービス事業特別会計</t>
    <phoneticPr fontId="5"/>
  </si>
  <si>
    <t>雄武町立介護老人保健施設事業特別会計</t>
    <phoneticPr fontId="5"/>
  </si>
  <si>
    <t>雄武町国民健康保険病院事業会計</t>
    <phoneticPr fontId="5"/>
  </si>
  <si>
    <t>法適用企業</t>
    <phoneticPr fontId="5"/>
  </si>
  <si>
    <t>雄武町簡易水道事業特別会計</t>
    <phoneticPr fontId="5"/>
  </si>
  <si>
    <t>法非適用企業</t>
    <phoneticPr fontId="5"/>
  </si>
  <si>
    <t>雄武町公共下水道事業特別会計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</si>
  <si>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</si>
  <si>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</si>
  <si>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</si>
  <si>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</si>
  <si>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</si>
  <si>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</si>
  <si>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</si>
  <si>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</si>
  <si>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</si>
  <si>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</si>
  <si>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</si>
  <si>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</si>
  <si>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</si>
  <si>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</si>
  <si>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</si>
  <si>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</si>
  <si>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</si>
  <si>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</si>
  <si>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</si>
  <si>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</si>
  <si>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</si>
  <si>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</si>
  <si>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</si>
  <si>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</si>
  <si>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</si>
  <si>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</si>
  <si>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</si>
  <si>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</si>
  <si>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</si>
  <si>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</si>
  <si>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</si>
  <si>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</si>
  <si>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</si>
  <si>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</si>
  <si>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</si>
  <si>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</si>
  <si>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</si>
  <si>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</si>
  <si>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</si>
  <si>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</si>
  <si>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</si>
  <si>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</si>
  <si>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</si>
  <si>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</si>
  <si>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</si>
  <si>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</si>
  <si>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</si>
  <si>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</si>
  <si>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</si>
  <si>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</si>
  <si>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</si>
  <si>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</si>
  <si>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</si>
  <si>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</si>
  <si>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</si>
  <si>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</si>
  <si>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</si>
  <si>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</si>
  <si>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雄武町簡易水道事業特別会計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</si>
  <si>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</si>
  <si>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雄武町国民健康保険病院事業会計</t>
    <phoneticPr fontId="5"/>
  </si>
  <si>
    <t>(Ｆ)</t>
    <phoneticPr fontId="5"/>
  </si>
  <si>
    <t>雄武町介護サービス事業特別会計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</si>
  <si>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</si>
  <si>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</si>
  <si>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</si>
  <si>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</si>
  <si>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</si>
  <si>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</si>
  <si>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</si>
  <si>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</si>
  <si>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</si>
  <si>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</si>
  <si>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</si>
  <si>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</si>
  <si>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</si>
  <si>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</si>
  <si>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</si>
  <si>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</si>
  <si>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</si>
  <si>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</si>
  <si>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</si>
  <si>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</si>
  <si>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</si>
  <si>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</si>
  <si>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</si>
  <si>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</si>
  <si>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</si>
  <si>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</si>
  <si>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</si>
  <si>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</si>
  <si>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</si>
  <si>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</si>
  <si>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</si>
  <si>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</si>
  <si>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</si>
  <si>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</si>
  <si>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</si>
  <si>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</si>
  <si>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</si>
  <si>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</si>
  <si>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</si>
  <si>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</si>
  <si>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</si>
  <si>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</si>
  <si>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</si>
  <si>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</si>
  <si>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</si>
  <si>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</si>
  <si>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</si>
  <si>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</si>
  <si>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</si>
  <si>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</si>
  <si>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</si>
  <si>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</si>
  <si>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</si>
  <si>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</si>
  <si>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</si>
  <si>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</si>
  <si>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</si>
  <si>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</si>
  <si>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</si>
  <si>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</si>
  <si>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</si>
  <si>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</si>
  <si>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</si>
  <si>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</si>
  <si>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</si>
  <si>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</si>
  <si>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</si>
  <si>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</si>
  <si>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</si>
  <si>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</si>
  <si>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</si>
  <si>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</si>
  <si>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</si>
  <si>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</si>
  <si>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</si>
  <si>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</si>
  <si>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</si>
  <si>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</si>
  <si>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</si>
  <si>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</si>
  <si>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</si>
  <si>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</si>
  <si>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</si>
  <si>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8.32</t>
  </si>
  <si>
    <t>▲ 5.86</t>
  </si>
  <si>
    <t>▲ 11.85</t>
  </si>
  <si>
    <t>▲ 4.67</t>
  </si>
  <si>
    <t>▲ 9.75</t>
  </si>
  <si>
    <t>一般会計</t>
  </si>
  <si>
    <t>雄武町介護保険事業特別会計</t>
  </si>
  <si>
    <t>雄武町立介護老人保健施設事業特別会計</t>
  </si>
  <si>
    <t>雄武町国民健康保険病院事業会計</t>
  </si>
  <si>
    <t>雄武町簡易水道事業特別会計</t>
  </si>
  <si>
    <t>雄武町公共下水道事業特別会計</t>
  </si>
  <si>
    <t>雄武町後期高齢者医療事業特別会計</t>
  </si>
  <si>
    <t>雄武町国民健康保険事業特別会計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</si>
  <si>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</si>
  <si>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</si>
  <si>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</si>
  <si>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</si>
  <si>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</si>
  <si>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</si>
  <si>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</si>
  <si>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</si>
  <si>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雄武町観光開発株式会社</t>
    <rPh sb="0" eb="3">
      <t>オウムチョウ</t>
    </rPh>
    <rPh sb="3" eb="5">
      <t>カンコウ</t>
    </rPh>
    <rPh sb="5" eb="7">
      <t>カイハツ</t>
    </rPh>
    <rPh sb="7" eb="11">
      <t>カブシキガイシャ</t>
    </rPh>
    <phoneticPr fontId="2"/>
  </si>
  <si>
    <t>-</t>
    <phoneticPr fontId="2"/>
  </si>
  <si>
    <t>－</t>
  </si>
  <si>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</si>
  <si>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</si>
  <si>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</si>
  <si>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</si>
  <si>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公共施設整備基金</t>
    <phoneticPr fontId="5"/>
  </si>
  <si>
    <t>ふるさと応援基金</t>
    <phoneticPr fontId="5"/>
  </si>
  <si>
    <t>ホテル日の出岬施設整備基金</t>
    <phoneticPr fontId="5"/>
  </si>
  <si>
    <t>雄武高等学校卒業生奨学基金</t>
    <phoneticPr fontId="5"/>
  </si>
  <si>
    <t>地域振興事業基金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</si>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</sst>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8B63-4EFE-9A3E-1F9482F5CE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195432</c:v>
                </c:pt>
                <c:pt idx="1">
                  <c:v>492255</c:v>
                </c:pt>
                <c:pt idx="2">
                  <c:v>336446</c:v>
                </c:pt>
                <c:pt idx="3">
                  <c:v>310715</c:v>
                </c:pt>
                <c:pt idx="4">
                  <c:v>235085</c:v>
                </c:pt>
              </c:numCache>
            </c:numRef>
          </c:val>
          <c:smooth val="0"/>
          <c:extLst>
            <c:ext xmlns:c16="http://schemas.microsoft.com/office/drawing/2014/chart" uri="{C3380CC4-5D6E-409C-BE32-E72D297353CC}">
              <c16:uniqueId val="{00000001-8B63-4EFE-9A3E-1F9482F5CE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6.85</c:v>
                </c:pt>
                <c:pt idx="1">
                  <c:v>4.2699999999999996</c:v>
                </c:pt>
                <c:pt idx="2">
                  <c:v>8.3000000000000007</c:v>
                </c:pt>
                <c:pt idx="3">
                  <c:v>7.62</c:v>
                </c:pt>
                <c:pt idx="4">
                  <c:v>5.71</c:v>
                </c:pt>
              </c:numCache>
            </c:numRef>
          </c:val>
          <c:extLst>
            <c:ext xmlns:c16="http://schemas.microsoft.com/office/drawing/2014/chart" uri="{C3380CC4-5D6E-409C-BE32-E72D297353CC}">
              <c16:uniqueId val="{00000000-68C8-45E2-BF35-27897FE70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90.12</c:v>
                </c:pt>
                <c:pt idx="1">
                  <c:v>94.04</c:v>
                </c:pt>
                <c:pt idx="2">
                  <c:v>80.64</c:v>
                </c:pt>
                <c:pt idx="3">
                  <c:v>79.790000000000006</c:v>
                </c:pt>
                <c:pt idx="4">
                  <c:v>73.47</c:v>
                </c:pt>
              </c:numCache>
            </c:numRef>
          </c:val>
          <c:extLst>
            <c:ext xmlns:c16="http://schemas.microsoft.com/office/drawing/2014/chart" uri="{C3380CC4-5D6E-409C-BE32-E72D297353CC}">
              <c16:uniqueId val="{00000001-68C8-45E2-BF35-27897FE702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-8.32</c:v>
                </c:pt>
                <c:pt idx="1">
                  <c:v>-5.86</c:v>
                </c:pt>
                <c:pt idx="2">
                  <c:v>-11.85</c:v>
                </c:pt>
                <c:pt idx="3">
                  <c:v>-4.67</c:v>
                </c:pt>
                <c:pt idx="4">
                  <c:v>-9.75</c:v>
                </c:pt>
              </c:numCache>
            </c:numRef>
          </c:val>
          <c:smooth val="0"/>
          <c:extLst>
            <c:ext xmlns:c16="http://schemas.microsoft.com/office/drawing/2014/chart" uri="{C3380CC4-5D6E-409C-BE32-E72D297353CC}">
              <c16:uniqueId val="{00000002-68C8-45E2-BF35-27897FE702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353-4109-82F7-78151A5256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53-4109-82F7-78151A52569F}"/>
            </c:ext>
          </c:extLst>
        </c:ser>
        <c:ser>
          <c:idx val="2"/>
          <c:order val="2"/>
          <c:tx>
            <c:strRef>
              <c:f>データシート!$A$29</c:f>
              <c:strCache>
                <c:ptCount val="1"/>
                <c:pt idx="0">
                  <c:v>雄武町国民健康保険事業特別会計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1.5</c:v>
                </c:pt>
                <c:pt idx="2">
                  <c:v>#N/A</c:v>
                </c:pt>
                <c:pt idx="3">
                  <c:v>1.79</c:v>
                </c:pt>
                <c:pt idx="4">
                  <c:v>#N/A</c:v>
                </c:pt>
                <c:pt idx="5">
                  <c:v>0.19</c:v>
                </c:pt>
                <c:pt idx="6">
                  <c:v>#N/A</c:v>
                </c:pt>
                <c:pt idx="7">
                  <c:v>0.14000000000000001</c:v>
                </c:pt>
                <c:pt idx="8">
                  <c:v>#N/A</c:v>
                </c:pt>
                <c:pt idx="9">
                  <c:v>0</c:v>
                </c:pt>
              </c:numCache>
            </c:numRef>
          </c:val>
          <c:extLst>
            <c:ext xmlns:c16="http://schemas.microsoft.com/office/drawing/2014/chart" uri="{C3380CC4-5D6E-409C-BE32-E72D297353CC}">
              <c16:uniqueId val="{00000002-C353-4109-82F7-78151A52569F}"/>
            </c:ext>
          </c:extLst>
        </c:ser>
        <c:ser>
          <c:idx val="3"/>
          <c:order val="3"/>
          <c:tx>
            <c:strRef>
              <c:f>データシート!$A$30</c:f>
              <c:strCache>
                <c:ptCount val="1"/>
                <c:pt idx="0">
                  <c:v>雄武町後期高齢者医療事業特別会計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353-4109-82F7-78151A52569F}"/>
            </c:ext>
          </c:extLst>
        </c:ser>
        <c:ser>
          <c:idx val="4"/>
          <c:order val="4"/>
          <c:tx>
            <c:strRef>
              <c:f>データシート!$A$31</c:f>
              <c:strCache>
                <c:ptCount val="1"/>
                <c:pt idx="0">
                  <c:v>雄武町公共下水道事業特別会計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7.0000000000000007E-2</c:v>
                </c:pt>
                <c:pt idx="4">
                  <c:v>#N/A</c:v>
                </c:pt>
                <c:pt idx="5">
                  <c:v>0.11</c:v>
                </c:pt>
                <c:pt idx="6">
                  <c:v>#N/A</c:v>
                </c:pt>
                <c:pt idx="7">
                  <c:v>0.11</c:v>
                </c:pt>
                <c:pt idx="8">
                  <c:v>#N/A</c:v>
                </c:pt>
                <c:pt idx="9">
                  <c:v>0.05</c:v>
                </c:pt>
              </c:numCache>
            </c:numRef>
          </c:val>
          <c:extLst>
            <c:ext xmlns:c16="http://schemas.microsoft.com/office/drawing/2014/chart" uri="{C3380CC4-5D6E-409C-BE32-E72D297353CC}">
              <c16:uniqueId val="{00000004-C353-4109-82F7-78151A52569F}"/>
            </c:ext>
          </c:extLst>
        </c:ser>
        <c:ser>
          <c:idx val="5"/>
          <c:order val="5"/>
          <c:tx>
            <c:strRef>
              <c:f>データシート!$A$32</c:f>
              <c:strCache>
                <c:ptCount val="1"/>
                <c:pt idx="0">
                  <c:v>雄武町簡易水道事業特別会計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0.13</c:v>
                </c:pt>
                <c:pt idx="4">
                  <c:v>#N/A</c:v>
                </c:pt>
                <c:pt idx="5">
                  <c:v>0.11</c:v>
                </c:pt>
                <c:pt idx="6">
                  <c:v>#N/A</c:v>
                </c:pt>
                <c:pt idx="7">
                  <c:v>0.11</c:v>
                </c:pt>
                <c:pt idx="8">
                  <c:v>#N/A</c:v>
                </c:pt>
                <c:pt idx="9">
                  <c:v>7.0000000000000007E-2</c:v>
                </c:pt>
              </c:numCache>
            </c:numRef>
          </c:val>
          <c:extLst>
            <c:ext xmlns:c16="http://schemas.microsoft.com/office/drawing/2014/chart" uri="{C3380CC4-5D6E-409C-BE32-E72D297353CC}">
              <c16:uniqueId val="{00000005-C353-4109-82F7-78151A52569F}"/>
            </c:ext>
          </c:extLst>
        </c:ser>
        <c:ser>
          <c:idx val="6"/>
          <c:order val="6"/>
          <c:tx>
            <c:strRef>
              <c:f>データシート!$A$33</c:f>
              <c:strCache>
                <c:ptCount val="1"/>
                <c:pt idx="0">
                  <c:v>雄武町国民健康保険病院事業会計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4.22</c:v>
                </c:pt>
                <c:pt idx="2">
                  <c:v>#N/A</c:v>
                </c:pt>
                <c:pt idx="3">
                  <c:v>5.8</c:v>
                </c:pt>
                <c:pt idx="4">
                  <c:v>#N/A</c:v>
                </c:pt>
                <c:pt idx="5">
                  <c:v>5</c:v>
                </c:pt>
                <c:pt idx="6">
                  <c:v>#N/A</c:v>
                </c:pt>
                <c:pt idx="7">
                  <c:v>0.89</c:v>
                </c:pt>
                <c:pt idx="8">
                  <c:v>#N/A</c:v>
                </c:pt>
                <c:pt idx="9">
                  <c:v>0.15</c:v>
                </c:pt>
              </c:numCache>
            </c:numRef>
          </c:val>
          <c:extLst>
            <c:ext xmlns:c16="http://schemas.microsoft.com/office/drawing/2014/chart" uri="{C3380CC4-5D6E-409C-BE32-E72D297353CC}">
              <c16:uniqueId val="{00000006-C353-4109-82F7-78151A52569F}"/>
            </c:ext>
          </c:extLst>
        </c:ser>
        <c:ser>
          <c:idx val="7"/>
          <c:order val="7"/>
          <c:tx>
            <c:strRef>
              <c:f>データシート!$A$34</c:f>
              <c:strCache>
                <c:ptCount val="1"/>
                <c:pt idx="0">
                  <c:v>雄武町立介護老人保健施設事業特別会計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0.12</c:v>
                </c:pt>
                <c:pt idx="4">
                  <c:v>#N/A</c:v>
                </c:pt>
                <c:pt idx="5">
                  <c:v>0.14000000000000001</c:v>
                </c:pt>
                <c:pt idx="6">
                  <c:v>#N/A</c:v>
                </c:pt>
                <c:pt idx="7">
                  <c:v>0.01</c:v>
                </c:pt>
                <c:pt idx="8">
                  <c:v>#N/A</c:v>
                </c:pt>
                <c:pt idx="9">
                  <c:v>0.2</c:v>
                </c:pt>
              </c:numCache>
            </c:numRef>
          </c:val>
          <c:extLst>
            <c:ext xmlns:c16="http://schemas.microsoft.com/office/drawing/2014/chart" uri="{C3380CC4-5D6E-409C-BE32-E72D297353CC}">
              <c16:uniqueId val="{00000007-C353-4109-82F7-78151A52569F}"/>
            </c:ext>
          </c:extLst>
        </c:ser>
        <c:ser>
          <c:idx val="8"/>
          <c:order val="8"/>
          <c:tx>
            <c:strRef>
              <c:f>データシート!$A$35</c:f>
              <c:strCache>
                <c:ptCount val="1"/>
                <c:pt idx="0">
                  <c:v>雄武町介護保険事業特別会計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0.74</c:v>
                </c:pt>
                <c:pt idx="2">
                  <c:v>#N/A</c:v>
                </c:pt>
                <c:pt idx="3">
                  <c:v>0.62</c:v>
                </c:pt>
                <c:pt idx="4">
                  <c:v>#N/A</c:v>
                </c:pt>
                <c:pt idx="5">
                  <c:v>0.44</c:v>
                </c:pt>
                <c:pt idx="6">
                  <c:v>#N/A</c:v>
                </c:pt>
                <c:pt idx="7">
                  <c:v>0.3</c:v>
                </c:pt>
                <c:pt idx="8">
                  <c:v>#N/A</c:v>
                </c:pt>
                <c:pt idx="9">
                  <c:v>0.39</c:v>
                </c:pt>
              </c:numCache>
            </c:numRef>
          </c:val>
          <c:extLst>
            <c:ext xmlns:c16="http://schemas.microsoft.com/office/drawing/2014/chart" uri="{C3380CC4-5D6E-409C-BE32-E72D297353CC}">
              <c16:uniqueId val="{00000008-C353-4109-82F7-78151A5256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6.84</c:v>
                </c:pt>
                <c:pt idx="2">
                  <c:v>#N/A</c:v>
                </c:pt>
                <c:pt idx="3">
                  <c:v>4.26</c:v>
                </c:pt>
                <c:pt idx="4">
                  <c:v>#N/A</c:v>
                </c:pt>
                <c:pt idx="5">
                  <c:v>8.3000000000000007</c:v>
                </c:pt>
                <c:pt idx="6">
                  <c:v>#N/A</c:v>
                </c:pt>
                <c:pt idx="7">
                  <c:v>7.62</c:v>
                </c:pt>
                <c:pt idx="8">
                  <c:v>#N/A</c:v>
                </c:pt>
                <c:pt idx="9">
                  <c:v>5.71</c:v>
                </c:pt>
              </c:numCache>
            </c:numRef>
          </c:val>
          <c:extLst>
            <c:ext xmlns:c16="http://schemas.microsoft.com/office/drawing/2014/chart" uri="{C3380CC4-5D6E-409C-BE32-E72D297353CC}">
              <c16:uniqueId val="{00000009-C353-4109-82F7-78151A5256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608</c:v>
                </c:pt>
                <c:pt idx="5">
                  <c:v>612</c:v>
                </c:pt>
                <c:pt idx="8">
                  <c:v>662</c:v>
                </c:pt>
                <c:pt idx="11">
                  <c:v>669</c:v>
                </c:pt>
                <c:pt idx="14">
                  <c:v>674</c:v>
                </c:pt>
              </c:numCache>
            </c:numRef>
          </c:val>
          <c:extLst>
            <c:ext xmlns:c16="http://schemas.microsoft.com/office/drawing/2014/chart" uri="{C3380CC4-5D6E-409C-BE32-E72D297353CC}">
              <c16:uniqueId val="{00000000-631F-4D43-B479-DB4FB97CF7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1-631F-4D43-B479-DB4FB97CF7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2</c:v>
                </c:pt>
                <c:pt idx="6">
                  <c:v>9</c:v>
                </c:pt>
                <c:pt idx="9">
                  <c:v>7</c:v>
                </c:pt>
                <c:pt idx="12">
                  <c:v>7</c:v>
                </c:pt>
              </c:numCache>
            </c:numRef>
          </c:val>
          <c:extLst>
            <c:ext xmlns:c16="http://schemas.microsoft.com/office/drawing/2014/chart" uri="{C3380CC4-5D6E-409C-BE32-E72D297353CC}">
              <c16:uniqueId val="{00000002-631F-4D43-B479-DB4FB97CF7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F-4D43-B479-DB4FB97CF7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258</c:v>
                </c:pt>
                <c:pt idx="3">
                  <c:v>265</c:v>
                </c:pt>
                <c:pt idx="6">
                  <c:v>279</c:v>
                </c:pt>
                <c:pt idx="9">
                  <c:v>291</c:v>
                </c:pt>
                <c:pt idx="12">
                  <c:v>305</c:v>
                </c:pt>
              </c:numCache>
            </c:numRef>
          </c:val>
          <c:extLst>
            <c:ext xmlns:c16="http://schemas.microsoft.com/office/drawing/2014/chart" uri="{C3380CC4-5D6E-409C-BE32-E72D297353CC}">
              <c16:uniqueId val="{00000004-631F-4D43-B479-DB4FB97CF7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F-4D43-B479-DB4FB97CF7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F-4D43-B479-DB4FB97CF7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542</c:v>
                </c:pt>
                <c:pt idx="3">
                  <c:v>555</c:v>
                </c:pt>
                <c:pt idx="6">
                  <c:v>612</c:v>
                </c:pt>
                <c:pt idx="9">
                  <c:v>613</c:v>
                </c:pt>
                <c:pt idx="12">
                  <c:v>613</c:v>
                </c:pt>
              </c:numCache>
            </c:numRef>
          </c:val>
          <c:extLst>
            <c:ext xmlns:c16="http://schemas.microsoft.com/office/drawing/2014/chart" uri="{C3380CC4-5D6E-409C-BE32-E72D297353CC}">
              <c16:uniqueId val="{00000007-631F-4D43-B479-DB4FB97CF7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200</c:v>
                </c:pt>
                <c:pt idx="2">
                  <c:v>#N/A</c:v>
                </c:pt>
                <c:pt idx="3">
                  <c:v>#N/A</c:v>
                </c:pt>
                <c:pt idx="4">
                  <c:v>211</c:v>
                </c:pt>
                <c:pt idx="5">
                  <c:v>#N/A</c:v>
                </c:pt>
                <c:pt idx="6">
                  <c:v>#N/A</c:v>
                </c:pt>
                <c:pt idx="7">
                  <c:v>238</c:v>
                </c:pt>
                <c:pt idx="8">
                  <c:v>#N/A</c:v>
                </c:pt>
                <c:pt idx="9">
                  <c:v>#N/A</c:v>
                </c:pt>
                <c:pt idx="10">
                  <c:v>242</c:v>
                </c:pt>
                <c:pt idx="11">
                  <c:v>#N/A</c:v>
                </c:pt>
                <c:pt idx="12">
                  <c:v>#N/A</c:v>
                </c:pt>
                <c:pt idx="13">
                  <c:v>252</c:v>
                </c:pt>
                <c:pt idx="14">
                  <c:v>#N/A</c:v>
                </c:pt>
              </c:numCache>
            </c:numRef>
          </c:val>
          <c:smooth val="0"/>
          <c:extLst>
            <c:ext xmlns:c16="http://schemas.microsoft.com/office/drawing/2014/chart" uri="{C3380CC4-5D6E-409C-BE32-E72D297353CC}">
              <c16:uniqueId val="{00000008-631F-4D43-B479-DB4FB97CF7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6048</c:v>
                </c:pt>
                <c:pt idx="5">
                  <c:v>5949</c:v>
                </c:pt>
                <c:pt idx="8">
                  <c:v>5931</c:v>
                </c:pt>
                <c:pt idx="11">
                  <c:v>5866</c:v>
                </c:pt>
                <c:pt idx="14">
                  <c:v>5748</c:v>
                </c:pt>
              </c:numCache>
            </c:numRef>
          </c:val>
          <c:extLst>
            <c:ext xmlns:c16="http://schemas.microsoft.com/office/drawing/2014/chart" uri="{C3380CC4-5D6E-409C-BE32-E72D297353CC}">
              <c16:uniqueId val="{00000000-3481-4B09-80FE-8C56D4A001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127</c:v>
                </c:pt>
                <c:pt idx="5">
                  <c:v>108</c:v>
                </c:pt>
                <c:pt idx="8">
                  <c:v>90</c:v>
                </c:pt>
                <c:pt idx="11">
                  <c:v>71</c:v>
                </c:pt>
                <c:pt idx="14">
                  <c:v>52</c:v>
                </c:pt>
              </c:numCache>
            </c:numRef>
          </c:val>
          <c:extLst>
            <c:ext xmlns:c16="http://schemas.microsoft.com/office/drawing/2014/chart" uri="{C3380CC4-5D6E-409C-BE32-E72D297353CC}">
              <c16:uniqueId val="{00000001-3481-4B09-80FE-8C56D4A001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4404</c:v>
                </c:pt>
                <c:pt idx="5">
                  <c:v>4586</c:v>
                </c:pt>
                <c:pt idx="8">
                  <c:v>4273</c:v>
                </c:pt>
                <c:pt idx="11">
                  <c:v>4326</c:v>
                </c:pt>
                <c:pt idx="14">
                  <c:v>4248</c:v>
                </c:pt>
              </c:numCache>
            </c:numRef>
          </c:val>
          <c:extLst>
            <c:ext xmlns:c16="http://schemas.microsoft.com/office/drawing/2014/chart" uri="{C3380CC4-5D6E-409C-BE32-E72D297353CC}">
              <c16:uniqueId val="{00000002-3481-4B09-80FE-8C56D4A001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81-4B09-80FE-8C56D4A001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81-4B09-80FE-8C56D4A001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81-4B09-80FE-8C56D4A001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542</c:v>
                </c:pt>
                <c:pt idx="3">
                  <c:v>492</c:v>
                </c:pt>
                <c:pt idx="6">
                  <c:v>497</c:v>
                </c:pt>
                <c:pt idx="9">
                  <c:v>433</c:v>
                </c:pt>
                <c:pt idx="12">
                  <c:v>406</c:v>
                </c:pt>
              </c:numCache>
            </c:numRef>
          </c:val>
          <c:extLst>
            <c:ext xmlns:c16="http://schemas.microsoft.com/office/drawing/2014/chart" uri="{C3380CC4-5D6E-409C-BE32-E72D297353CC}">
              <c16:uniqueId val="{00000006-3481-4B09-80FE-8C56D4A001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81-4B09-80FE-8C56D4A001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2801</c:v>
                </c:pt>
                <c:pt idx="3">
                  <c:v>2718</c:v>
                </c:pt>
                <c:pt idx="6">
                  <c:v>2580</c:v>
                </c:pt>
                <c:pt idx="9">
                  <c:v>2503</c:v>
                </c:pt>
                <c:pt idx="12">
                  <c:v>2563</c:v>
                </c:pt>
              </c:numCache>
            </c:numRef>
          </c:val>
          <c:extLst>
            <c:ext xmlns:c16="http://schemas.microsoft.com/office/drawing/2014/chart" uri="{C3380CC4-5D6E-409C-BE32-E72D297353CC}">
              <c16:uniqueId val="{00000008-3481-4B09-80FE-8C56D4A001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81-4B09-80FE-8C56D4A001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5446</c:v>
                </c:pt>
                <c:pt idx="3">
                  <c:v>5443</c:v>
                </c:pt>
                <c:pt idx="6">
                  <c:v>5534</c:v>
                </c:pt>
                <c:pt idx="9">
                  <c:v>5429</c:v>
                </c:pt>
                <c:pt idx="12">
                  <c:v>5304</c:v>
                </c:pt>
              </c:numCache>
            </c:numRef>
          </c:val>
          <c:extLst>
            <c:ext xmlns:c16="http://schemas.microsoft.com/office/drawing/2014/chart" uri="{C3380CC4-5D6E-409C-BE32-E72D297353CC}">
              <c16:uniqueId val="{0000000A-3481-4B09-80FE-8C56D4A001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81-4B09-80FE-8C56D4A001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2869</c:v>
                </c:pt>
                <c:pt idx="1">
                  <c:v>2871</c:v>
                </c:pt>
                <c:pt idx="2">
                  <c:v>2714</c:v>
                </c:pt>
              </c:numCache>
            </c:numRef>
          </c:val>
          <c:extLst>
            <c:ext xmlns:c16="http://schemas.microsoft.com/office/drawing/2014/chart" uri="{C3380CC4-5D6E-409C-BE32-E72D297353CC}">
              <c16:uniqueId val="{00000000-8E00-4EFF-B0B2-F307BFB657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623</c:v>
                </c:pt>
                <c:pt idx="1">
                  <c:v>624</c:v>
                </c:pt>
                <c:pt idx="2">
                  <c:v>625</c:v>
                </c:pt>
              </c:numCache>
            </c:numRef>
          </c:val>
          <c:extLst>
            <c:ext xmlns:c16="http://schemas.microsoft.com/office/drawing/2014/chart" uri="{C3380CC4-5D6E-409C-BE32-E72D297353CC}">
              <c16:uniqueId val="{00000001-8E00-4EFF-B0B2-F307BFB657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609</c:v>
                </c:pt>
                <c:pt idx="1">
                  <c:v>712</c:v>
                </c:pt>
                <c:pt idx="2">
                  <c:v>805</c:v>
                </c:pt>
              </c:numCache>
            </c:numRef>
          </c:val>
          <c:extLst>
            <c:ext xmlns:c16="http://schemas.microsoft.com/office/drawing/2014/chart" uri="{C3380CC4-5D6E-409C-BE32-E72D297353CC}">
              <c16:uniqueId val="{00000002-8E00-4EFF-B0B2-F307BFB657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4,123
636.89
6,819,583
6,521,870
211,139
3,694,520
5,304,293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数の適正な管理に基づいた人件費の抑制、事務事業評価に基づく優先度・緊急性の高い事業の選択など投資的経費の抑制を図り、歳出の見直しを徹底した結果、類似団体内平均値を上回っています。今後も歳入確保のため、町税の収入率向上対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進め</a:t>
          </a:r>
          <a:r>
            <a:rPr kumimoji="1" lang="ja-JP" altLang="ja-JP" sz="1100">
              <a:solidFill>
                <a:schemeClr val="dk1"/>
              </a:solidFill>
              <a:effectLst/>
              <a:latin typeface="+mn-lt"/>
              <a:ea typeface="+mn-ea"/>
              <a:cs typeface="+mn-cs"/>
            </a:rPr>
            <a:t>ながら財政基盤の強化に努めていきます。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2" name="テキスト ボックス 91"/>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4" name="テキスト ボックス 93"/>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96" name="テキスト ボックス 95"/>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人件費や地方債発行額を抑制したことで類似団体内平均値を下回っています。今後も事務事業の点検・見直しなどを行い、経常経費の抑制を図り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現行水準を維持できるよう努めていきます。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170180</xdr:rowOff>
    </xdr:to>
    <xdr:cxnSp macro="">
      <xdr:nvCxnSpPr>
        <xdr:cNvPr id="135" name="直線コネクタ 134"/>
        <xdr:cNvCxnSpPr/>
      </xdr:nvCxnSpPr>
      <xdr:spPr>
        <a:xfrm>
          <a:off x="4114800" y="1040547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90896</xdr:rowOff>
    </xdr:from>
    <xdr:to>
      <xdr:col>19</xdr:col>
      <xdr:colOff>133350</xdr:colOff>
      <xdr:row>60</xdr:row>
      <xdr:rowOff>118473</xdr:rowOff>
    </xdr:to>
    <xdr:cxnSp macro="">
      <xdr:nvCxnSpPr>
        <xdr:cNvPr id="138" name="直線コネクタ 137"/>
        <xdr:cNvCxnSpPr/>
      </xdr:nvCxnSpPr>
      <xdr:spPr>
        <a:xfrm>
          <a:off x="3225800" y="1037789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90896</xdr:rowOff>
    </xdr:to>
    <xdr:cxnSp macro="">
      <xdr:nvCxnSpPr>
        <xdr:cNvPr id="141" name="直線コネクタ 140"/>
        <xdr:cNvCxnSpPr/>
      </xdr:nvCxnSpPr>
      <xdr:spPr>
        <a:xfrm>
          <a:off x="2336800" y="1032618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39188</xdr:rowOff>
    </xdr:to>
    <xdr:cxnSp macro="">
      <xdr:nvCxnSpPr>
        <xdr:cNvPr id="144" name="直線コネクタ 143"/>
        <xdr:cNvCxnSpPr/>
      </xdr:nvCxnSpPr>
      <xdr:spPr>
        <a:xfrm>
          <a:off x="1447800" y="1028827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4" name="楕円 153"/>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5"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6" name="楕円 155"/>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57" name="テキスト ボックス 156"/>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8" name="楕円 157"/>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151873</xdr:rowOff>
    </xdr:from>
    <xdr:ext cx="762000" cy="259045"/>
    <xdr:sp macro="" textlink="">
      <xdr:nvSpPr>
        <xdr:cNvPr id="159" name="テキスト ボックス 158"/>
        <xdr:cNvSpPr txBox="1"/>
      </xdr:nvSpPr>
      <xdr:spPr>
        <a:xfrm>
          <a:off x="2844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60" name="楕円 159"/>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61" name="テキスト ボックス 160"/>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2" name="楕円 161"/>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3" name="テキスト ボックス 162"/>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人件費や地方債発行額を抑制したことで類似団体内平均値を下回っています。今後も事務事業の点検・見直しなどを行い、経常経費の抑制を図り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現行水準を維持できるよう努めていきます。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91805</xdr:rowOff>
    </xdr:from>
    <xdr:to>
      <xdr:col>23</xdr:col>
      <xdr:colOff>133350</xdr:colOff>
      <xdr:row>80</xdr:row>
      <xdr:rowOff>128307</xdr:rowOff>
    </xdr:to>
    <xdr:cxnSp macro="">
      <xdr:nvCxnSpPr>
        <xdr:cNvPr id="200" name="直線コネクタ 199"/>
        <xdr:cNvCxnSpPr/>
      </xdr:nvCxnSpPr>
      <xdr:spPr>
        <a:xfrm>
          <a:off x="4114800" y="13807805"/>
          <a:ext cx="8382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91805</xdr:rowOff>
    </xdr:from>
    <xdr:to>
      <xdr:col>19</xdr:col>
      <xdr:colOff>133350</xdr:colOff>
      <xdr:row>80</xdr:row>
      <xdr:rowOff>121963</xdr:rowOff>
    </xdr:to>
    <xdr:cxnSp macro="">
      <xdr:nvCxnSpPr>
        <xdr:cNvPr id="203" name="直線コネクタ 202"/>
        <xdr:cNvCxnSpPr/>
      </xdr:nvCxnSpPr>
      <xdr:spPr>
        <a:xfrm flipV="1">
          <a:off x="3225800" y="13807805"/>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96383</xdr:rowOff>
    </xdr:from>
    <xdr:to>
      <xdr:col>15</xdr:col>
      <xdr:colOff>82550</xdr:colOff>
      <xdr:row>80</xdr:row>
      <xdr:rowOff>121963</xdr:rowOff>
    </xdr:to>
    <xdr:cxnSp macro="">
      <xdr:nvCxnSpPr>
        <xdr:cNvPr id="206" name="直線コネクタ 205"/>
        <xdr:cNvCxnSpPr/>
      </xdr:nvCxnSpPr>
      <xdr:spPr>
        <a:xfrm>
          <a:off x="2336800" y="13812383"/>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76008</xdr:rowOff>
    </xdr:from>
    <xdr:to>
      <xdr:col>11</xdr:col>
      <xdr:colOff>31750</xdr:colOff>
      <xdr:row>80</xdr:row>
      <xdr:rowOff>96383</xdr:rowOff>
    </xdr:to>
    <xdr:cxnSp macro="">
      <xdr:nvCxnSpPr>
        <xdr:cNvPr id="209" name="直線コネクタ 208"/>
        <xdr:cNvCxnSpPr/>
      </xdr:nvCxnSpPr>
      <xdr:spPr>
        <a:xfrm>
          <a:off x="1447800" y="13792008"/>
          <a:ext cx="889000" cy="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77507</xdr:rowOff>
    </xdr:from>
    <xdr:to>
      <xdr:col>23</xdr:col>
      <xdr:colOff>184150</xdr:colOff>
      <xdr:row>81</xdr:row>
      <xdr:rowOff>7657</xdr:rowOff>
    </xdr:to>
    <xdr:sp macro="" textlink="">
      <xdr:nvSpPr>
        <xdr:cNvPr id="219" name="楕円 218"/>
        <xdr:cNvSpPr/>
      </xdr:nvSpPr>
      <xdr:spPr>
        <a:xfrm>
          <a:off x="4902200" y="13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94034</xdr:rowOff>
    </xdr:from>
    <xdr:ext cx="762000" cy="259045"/>
    <xdr:sp macro="" textlink="">
      <xdr:nvSpPr>
        <xdr:cNvPr id="220" name="人件費・物件費等の状況該当値テキスト"/>
        <xdr:cNvSpPr txBox="1"/>
      </xdr:nvSpPr>
      <xdr:spPr>
        <a:xfrm>
          <a:off x="5041900" y="1363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41005</xdr:rowOff>
    </xdr:from>
    <xdr:to>
      <xdr:col>19</xdr:col>
      <xdr:colOff>184150</xdr:colOff>
      <xdr:row>80</xdr:row>
      <xdr:rowOff>142605</xdr:rowOff>
    </xdr:to>
    <xdr:sp macro="" textlink="">
      <xdr:nvSpPr>
        <xdr:cNvPr id="221" name="楕円 220"/>
        <xdr:cNvSpPr/>
      </xdr:nvSpPr>
      <xdr:spPr>
        <a:xfrm>
          <a:off x="4064000" y="137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152782</xdr:rowOff>
    </xdr:from>
    <xdr:ext cx="736600" cy="259045"/>
    <xdr:sp macro="" textlink="">
      <xdr:nvSpPr>
        <xdr:cNvPr id="222" name="テキスト ボックス 221"/>
        <xdr:cNvSpPr txBox="1"/>
      </xdr:nvSpPr>
      <xdr:spPr>
        <a:xfrm>
          <a:off x="3733800" y="1352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71163</xdr:rowOff>
    </xdr:from>
    <xdr:to>
      <xdr:col>15</xdr:col>
      <xdr:colOff>133350</xdr:colOff>
      <xdr:row>81</xdr:row>
      <xdr:rowOff>1313</xdr:rowOff>
    </xdr:to>
    <xdr:sp macro="" textlink="">
      <xdr:nvSpPr>
        <xdr:cNvPr id="223" name="楕円 222"/>
        <xdr:cNvSpPr/>
      </xdr:nvSpPr>
      <xdr:spPr>
        <a:xfrm>
          <a:off x="3175000" y="137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11490</xdr:rowOff>
    </xdr:from>
    <xdr:ext cx="762000" cy="259045"/>
    <xdr:sp macro="" textlink="">
      <xdr:nvSpPr>
        <xdr:cNvPr id="224" name="テキスト ボックス 223"/>
        <xdr:cNvSpPr txBox="1"/>
      </xdr:nvSpPr>
      <xdr:spPr>
        <a:xfrm>
          <a:off x="2844800" y="1355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45583</xdr:rowOff>
    </xdr:from>
    <xdr:to>
      <xdr:col>11</xdr:col>
      <xdr:colOff>82550</xdr:colOff>
      <xdr:row>80</xdr:row>
      <xdr:rowOff>147183</xdr:rowOff>
    </xdr:to>
    <xdr:sp macro="" textlink="">
      <xdr:nvSpPr>
        <xdr:cNvPr id="225" name="楕円 224"/>
        <xdr:cNvSpPr/>
      </xdr:nvSpPr>
      <xdr:spPr>
        <a:xfrm>
          <a:off x="2286000" y="137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157360</xdr:rowOff>
    </xdr:from>
    <xdr:ext cx="762000" cy="259045"/>
    <xdr:sp macro="" textlink="">
      <xdr:nvSpPr>
        <xdr:cNvPr id="226" name="テキスト ボックス 225"/>
        <xdr:cNvSpPr txBox="1"/>
      </xdr:nvSpPr>
      <xdr:spPr>
        <a:xfrm>
          <a:off x="1955800" y="1353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25208</xdr:rowOff>
    </xdr:from>
    <xdr:to>
      <xdr:col>7</xdr:col>
      <xdr:colOff>31750</xdr:colOff>
      <xdr:row>80</xdr:row>
      <xdr:rowOff>126808</xdr:rowOff>
    </xdr:to>
    <xdr:sp macro="" textlink="">
      <xdr:nvSpPr>
        <xdr:cNvPr id="227" name="楕円 226"/>
        <xdr:cNvSpPr/>
      </xdr:nvSpPr>
      <xdr:spPr>
        <a:xfrm>
          <a:off x="1397000" y="137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136985</xdr:rowOff>
    </xdr:from>
    <xdr:ext cx="762000" cy="259045"/>
    <xdr:sp macro="" textlink="">
      <xdr:nvSpPr>
        <xdr:cNvPr id="228" name="テキスト ボックス 227"/>
        <xdr:cNvSpPr txBox="1"/>
      </xdr:nvSpPr>
      <xdr:spPr>
        <a:xfrm>
          <a:off x="1066800" y="1351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今後は高齢層の退職や若年層の新規採用に伴い、指数は低下するものと見込まれますが、年功的要素の高い給与構造の見直しを行いつつ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給与制度の適正化に努めていきます。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78423</xdr:rowOff>
    </xdr:from>
    <xdr:to>
      <xdr:col>81</xdr:col>
      <xdr:colOff>44450</xdr:colOff>
      <xdr:row>88</xdr:row>
      <xdr:rowOff>84455</xdr:rowOff>
    </xdr:to>
    <xdr:cxnSp macro="">
      <xdr:nvCxnSpPr>
        <xdr:cNvPr id="258" name="直線コネクタ 257"/>
        <xdr:cNvCxnSpPr/>
      </xdr:nvCxnSpPr>
      <xdr:spPr>
        <a:xfrm>
          <a:off x="16179800" y="1516602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78423</xdr:rowOff>
    </xdr:to>
    <xdr:cxnSp macro="">
      <xdr:nvCxnSpPr>
        <xdr:cNvPr id="261" name="直線コネクタ 260"/>
        <xdr:cNvCxnSpPr/>
      </xdr:nvCxnSpPr>
      <xdr:spPr>
        <a:xfrm>
          <a:off x="15290800" y="151358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48261</xdr:rowOff>
    </xdr:to>
    <xdr:cxnSp macro="">
      <xdr:nvCxnSpPr>
        <xdr:cNvPr id="264" name="直線コネクタ 263"/>
        <xdr:cNvCxnSpPr/>
      </xdr:nvCxnSpPr>
      <xdr:spPr>
        <a:xfrm>
          <a:off x="14401800" y="151177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30163</xdr:rowOff>
    </xdr:to>
    <xdr:cxnSp macro="">
      <xdr:nvCxnSpPr>
        <xdr:cNvPr id="267" name="直線コネクタ 266"/>
        <xdr:cNvCxnSpPr/>
      </xdr:nvCxnSpPr>
      <xdr:spPr>
        <a:xfrm>
          <a:off x="13512800" y="1511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33655</xdr:rowOff>
    </xdr:from>
    <xdr:to>
      <xdr:col>81</xdr:col>
      <xdr:colOff>95250</xdr:colOff>
      <xdr:row>88</xdr:row>
      <xdr:rowOff>135255</xdr:rowOff>
    </xdr:to>
    <xdr:sp macro="" textlink="">
      <xdr:nvSpPr>
        <xdr:cNvPr id="277" name="楕円 276"/>
        <xdr:cNvSpPr/>
      </xdr:nvSpPr>
      <xdr:spPr>
        <a:xfrm>
          <a:off x="169672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100982</xdr:rowOff>
    </xdr:from>
    <xdr:ext cx="762000" cy="259045"/>
    <xdr:sp macro="" textlink="">
      <xdr:nvSpPr>
        <xdr:cNvPr id="278" name="給与水準   （国との比較）該当値テキスト"/>
        <xdr:cNvSpPr txBox="1"/>
      </xdr:nvSpPr>
      <xdr:spPr>
        <a:xfrm>
          <a:off x="17106900" y="1501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27623</xdr:rowOff>
    </xdr:from>
    <xdr:to>
      <xdr:col>77</xdr:col>
      <xdr:colOff>95250</xdr:colOff>
      <xdr:row>88</xdr:row>
      <xdr:rowOff>129223</xdr:rowOff>
    </xdr:to>
    <xdr:sp macro="" textlink="">
      <xdr:nvSpPr>
        <xdr:cNvPr id="279" name="楕円 278"/>
        <xdr:cNvSpPr/>
      </xdr:nvSpPr>
      <xdr:spPr>
        <a:xfrm>
          <a:off x="16129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114000</xdr:rowOff>
    </xdr:from>
    <xdr:ext cx="736600" cy="259045"/>
    <xdr:sp macro="" textlink="">
      <xdr:nvSpPr>
        <xdr:cNvPr id="280" name="テキスト ボックス 279"/>
        <xdr:cNvSpPr txBox="1"/>
      </xdr:nvSpPr>
      <xdr:spPr>
        <a:xfrm>
          <a:off x="15798800" y="1520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1" name="楕円 280"/>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2" name="テキスト ボックス 281"/>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83" name="楕円 282"/>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84" name="テキスト ボックス 283"/>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5" name="楕円 28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6" name="テキスト ボックス 28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や指定管理者制度の導入を実施し、職員定数を抑制してきましたが、類似団体内平均値を上回っています。今後も事務事業の点検・見直しを行い、業務の民間委託や指定管理者制度の導入を進め</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適正な定員管理に努めていきます。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163296</xdr:rowOff>
    </xdr:from>
    <xdr:to>
      <xdr:col>81</xdr:col>
      <xdr:colOff>44450</xdr:colOff>
      <xdr:row>61</xdr:row>
      <xdr:rowOff>167881</xdr:rowOff>
    </xdr:to>
    <xdr:cxnSp macro="">
      <xdr:nvCxnSpPr>
        <xdr:cNvPr id="318" name="直線コネクタ 317"/>
        <xdr:cNvCxnSpPr/>
      </xdr:nvCxnSpPr>
      <xdr:spPr>
        <a:xfrm flipV="1">
          <a:off x="16179800" y="10621746"/>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163779</xdr:rowOff>
    </xdr:from>
    <xdr:to>
      <xdr:col>77</xdr:col>
      <xdr:colOff>44450</xdr:colOff>
      <xdr:row>61</xdr:row>
      <xdr:rowOff>167881</xdr:rowOff>
    </xdr:to>
    <xdr:cxnSp macro="">
      <xdr:nvCxnSpPr>
        <xdr:cNvPr id="321" name="直線コネクタ 320"/>
        <xdr:cNvCxnSpPr/>
      </xdr:nvCxnSpPr>
      <xdr:spPr>
        <a:xfrm>
          <a:off x="15290800" y="1062222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137237</xdr:rowOff>
    </xdr:from>
    <xdr:to>
      <xdr:col>72</xdr:col>
      <xdr:colOff>203200</xdr:colOff>
      <xdr:row>61</xdr:row>
      <xdr:rowOff>163779</xdr:rowOff>
    </xdr:to>
    <xdr:cxnSp macro="">
      <xdr:nvCxnSpPr>
        <xdr:cNvPr id="324" name="直線コネクタ 323"/>
        <xdr:cNvCxnSpPr/>
      </xdr:nvCxnSpPr>
      <xdr:spPr>
        <a:xfrm>
          <a:off x="14401800" y="10595687"/>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137237</xdr:rowOff>
    </xdr:from>
    <xdr:to>
      <xdr:col>68</xdr:col>
      <xdr:colOff>152400</xdr:colOff>
      <xdr:row>61</xdr:row>
      <xdr:rowOff>149060</xdr:rowOff>
    </xdr:to>
    <xdr:cxnSp macro="">
      <xdr:nvCxnSpPr>
        <xdr:cNvPr id="327" name="直線コネクタ 326"/>
        <xdr:cNvCxnSpPr/>
      </xdr:nvCxnSpPr>
      <xdr:spPr>
        <a:xfrm flipV="1">
          <a:off x="13512800" y="1059568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112496</xdr:rowOff>
    </xdr:from>
    <xdr:to>
      <xdr:col>81</xdr:col>
      <xdr:colOff>95250</xdr:colOff>
      <xdr:row>62</xdr:row>
      <xdr:rowOff>42646</xdr:rowOff>
    </xdr:to>
    <xdr:sp macro="" textlink="">
      <xdr:nvSpPr>
        <xdr:cNvPr id="337" name="楕円 336"/>
        <xdr:cNvSpPr/>
      </xdr:nvSpPr>
      <xdr:spPr>
        <a:xfrm>
          <a:off x="169672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84573</xdr:rowOff>
    </xdr:from>
    <xdr:ext cx="762000" cy="259045"/>
    <xdr:sp macro="" textlink="">
      <xdr:nvSpPr>
        <xdr:cNvPr id="338" name="定員管理の状況該当値テキスト"/>
        <xdr:cNvSpPr txBox="1"/>
      </xdr:nvSpPr>
      <xdr:spPr>
        <a:xfrm>
          <a:off x="17106900" y="10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117081</xdr:rowOff>
    </xdr:from>
    <xdr:to>
      <xdr:col>77</xdr:col>
      <xdr:colOff>95250</xdr:colOff>
      <xdr:row>62</xdr:row>
      <xdr:rowOff>47231</xdr:rowOff>
    </xdr:to>
    <xdr:sp macro="" textlink="">
      <xdr:nvSpPr>
        <xdr:cNvPr id="339" name="楕円 338"/>
        <xdr:cNvSpPr/>
      </xdr:nvSpPr>
      <xdr:spPr>
        <a:xfrm>
          <a:off x="16129000" y="105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32008</xdr:rowOff>
    </xdr:from>
    <xdr:ext cx="736600" cy="259045"/>
    <xdr:sp macro="" textlink="">
      <xdr:nvSpPr>
        <xdr:cNvPr id="340" name="テキスト ボックス 339"/>
        <xdr:cNvSpPr txBox="1"/>
      </xdr:nvSpPr>
      <xdr:spPr>
        <a:xfrm>
          <a:off x="15798800" y="1066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112979</xdr:rowOff>
    </xdr:from>
    <xdr:to>
      <xdr:col>73</xdr:col>
      <xdr:colOff>44450</xdr:colOff>
      <xdr:row>62</xdr:row>
      <xdr:rowOff>43129</xdr:rowOff>
    </xdr:to>
    <xdr:sp macro="" textlink="">
      <xdr:nvSpPr>
        <xdr:cNvPr id="341" name="楕円 340"/>
        <xdr:cNvSpPr/>
      </xdr:nvSpPr>
      <xdr:spPr>
        <a:xfrm>
          <a:off x="15240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27906</xdr:rowOff>
    </xdr:from>
    <xdr:ext cx="762000" cy="259045"/>
    <xdr:sp macro="" textlink="">
      <xdr:nvSpPr>
        <xdr:cNvPr id="342" name="テキスト ボックス 341"/>
        <xdr:cNvSpPr txBox="1"/>
      </xdr:nvSpPr>
      <xdr:spPr>
        <a:xfrm>
          <a:off x="14909800" y="106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86437</xdr:rowOff>
    </xdr:from>
    <xdr:to>
      <xdr:col>68</xdr:col>
      <xdr:colOff>203200</xdr:colOff>
      <xdr:row>62</xdr:row>
      <xdr:rowOff>16587</xdr:rowOff>
    </xdr:to>
    <xdr:sp macro="" textlink="">
      <xdr:nvSpPr>
        <xdr:cNvPr id="343" name="楕円 342"/>
        <xdr:cNvSpPr/>
      </xdr:nvSpPr>
      <xdr:spPr>
        <a:xfrm>
          <a:off x="14351000" y="105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26764</xdr:rowOff>
    </xdr:from>
    <xdr:ext cx="762000" cy="259045"/>
    <xdr:sp macro="" textlink="">
      <xdr:nvSpPr>
        <xdr:cNvPr id="344" name="テキスト ボックス 343"/>
        <xdr:cNvSpPr txBox="1"/>
      </xdr:nvSpPr>
      <xdr:spPr>
        <a:xfrm>
          <a:off x="14020800" y="103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98260</xdr:rowOff>
    </xdr:from>
    <xdr:to>
      <xdr:col>64</xdr:col>
      <xdr:colOff>152400</xdr:colOff>
      <xdr:row>62</xdr:row>
      <xdr:rowOff>28410</xdr:rowOff>
    </xdr:to>
    <xdr:sp macro="" textlink="">
      <xdr:nvSpPr>
        <xdr:cNvPr id="345" name="楕円 344"/>
        <xdr:cNvSpPr/>
      </xdr:nvSpPr>
      <xdr:spPr>
        <a:xfrm>
          <a:off x="13462000" y="105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13187</xdr:rowOff>
    </xdr:from>
    <xdr:ext cx="762000" cy="259045"/>
    <xdr:sp macro="" textlink="">
      <xdr:nvSpPr>
        <xdr:cNvPr id="346" name="テキスト ボックス 345"/>
        <xdr:cNvSpPr txBox="1"/>
      </xdr:nvSpPr>
      <xdr:spPr>
        <a:xfrm>
          <a:off x="13131800" y="1064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大型事業実施に係る地方債借入れに伴う元利償還金及び公営企業債の元利償還金に対する繰入金が増加傾向で、実質公債費比率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緩やかな上昇</a:t>
          </a:r>
          <a:r>
            <a:rPr kumimoji="1" lang="ja-JP" altLang="en-US" sz="1100">
              <a:solidFill>
                <a:schemeClr val="dk1"/>
              </a:solidFill>
              <a:effectLst/>
              <a:latin typeface="+mn-lt"/>
              <a:ea typeface="+mn-ea"/>
              <a:cs typeface="+mn-cs"/>
            </a:rPr>
            <a:t>がみられるものの早期健全化基準を下回っています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今後も優先度・緊急性の高い事業の選択など投資的経費の抑制を図り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歳出の見直しも徹底し、財政の健全化に努めていきます。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41487</xdr:rowOff>
    </xdr:to>
    <xdr:cxnSp macro="">
      <xdr:nvCxnSpPr>
        <xdr:cNvPr id="379" name="直線コネクタ 378"/>
        <xdr:cNvCxnSpPr/>
      </xdr:nvCxnSpPr>
      <xdr:spPr>
        <a:xfrm>
          <a:off x="16179800" y="72102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9313</xdr:rowOff>
    </xdr:to>
    <xdr:cxnSp macro="">
      <xdr:nvCxnSpPr>
        <xdr:cNvPr id="382" name="直線コネクタ 381"/>
        <xdr:cNvCxnSpPr/>
      </xdr:nvCxnSpPr>
      <xdr:spPr>
        <a:xfrm>
          <a:off x="15290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132504</xdr:rowOff>
    </xdr:to>
    <xdr:cxnSp macro="">
      <xdr:nvCxnSpPr>
        <xdr:cNvPr id="385" name="直線コネクタ 384"/>
        <xdr:cNvCxnSpPr/>
      </xdr:nvCxnSpPr>
      <xdr:spPr>
        <a:xfrm>
          <a:off x="14401800" y="70976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68156</xdr:rowOff>
    </xdr:to>
    <xdr:cxnSp macro="">
      <xdr:nvCxnSpPr>
        <xdr:cNvPr id="388" name="直線コネクタ 387"/>
        <xdr:cNvCxnSpPr/>
      </xdr:nvCxnSpPr>
      <xdr:spPr>
        <a:xfrm>
          <a:off x="13512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2" name="楕円 401"/>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3" name="テキスト ボックス 402"/>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4" name="楕円 403"/>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5" name="テキスト ボックス 404"/>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6" name="楕円 405"/>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7" name="テキスト ボックス 406"/>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財政調整基金や減債基金</a:t>
          </a:r>
          <a:r>
            <a:rPr kumimoji="1" lang="ja-JP" altLang="en-US" sz="1100">
              <a:solidFill>
                <a:schemeClr val="dk1"/>
              </a:solidFill>
              <a:effectLst/>
              <a:latin typeface="+mn-lt"/>
              <a:ea typeface="+mn-ea"/>
              <a:cs typeface="+mn-cs"/>
            </a:rPr>
            <a:t>の定額</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や基金の取崩しを抑制したことで</a:t>
          </a:r>
          <a:r>
            <a:rPr kumimoji="1" lang="ja-JP" altLang="ja-JP" sz="1100">
              <a:solidFill>
                <a:schemeClr val="dk1"/>
              </a:solidFill>
              <a:effectLst/>
              <a:latin typeface="+mn-lt"/>
              <a:ea typeface="+mn-ea"/>
              <a:cs typeface="+mn-cs"/>
            </a:rPr>
            <a:t>、充当可能基金が将来負担額を上回っ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将来負担比率は算定されませんが、今後も公債費等の義務的経費の抑制を図り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財政の健全化に努めていきます。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4,123
636.89
6,819,583
6,521,870
211,139
3,694,520
5,304,293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類似団体内平均値を下回っていますので、今後も職員定数管理の適正化及び給与制度の適正化に努めていきます。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3556</xdr:rowOff>
    </xdr:to>
    <xdr:cxnSp macro="">
      <xdr:nvCxnSpPr>
        <xdr:cNvPr id="64" name="直線コネクタ 63"/>
        <xdr:cNvCxnSpPr/>
      </xdr:nvCxnSpPr>
      <xdr:spPr>
        <a:xfrm>
          <a:off x="3987800" y="6120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120142</xdr:rowOff>
    </xdr:to>
    <xdr:cxnSp macro="">
      <xdr:nvCxnSpPr>
        <xdr:cNvPr id="67" name="直線コネクタ 66"/>
        <xdr:cNvCxnSpPr/>
      </xdr:nvCxnSpPr>
      <xdr:spPr>
        <a:xfrm>
          <a:off x="3098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156718</xdr:rowOff>
    </xdr:to>
    <xdr:cxnSp macro="">
      <xdr:nvCxnSpPr>
        <xdr:cNvPr id="70" name="直線コネクタ 69"/>
        <xdr:cNvCxnSpPr/>
      </xdr:nvCxnSpPr>
      <xdr:spPr>
        <a:xfrm flipV="1">
          <a:off x="2209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165862</xdr:rowOff>
    </xdr:to>
    <xdr:cxnSp macro="">
      <xdr:nvCxnSpPr>
        <xdr:cNvPr id="73" name="直線コネクタ 72"/>
        <xdr:cNvCxnSpPr/>
      </xdr:nvCxnSpPr>
      <xdr:spPr>
        <a:xfrm flipV="1">
          <a:off x="1320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業務の民間委託を進めてきた結果、委託料は増加していますが、類似団体内平均値を下回っていますので、今後も事務事業の点検・見直しを行い、歳出の抑制に努めていきます。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113284</xdr:rowOff>
    </xdr:to>
    <xdr:cxnSp macro="">
      <xdr:nvCxnSpPr>
        <xdr:cNvPr id="122" name="直線コネクタ 121"/>
        <xdr:cNvCxnSpPr/>
      </xdr:nvCxnSpPr>
      <xdr:spPr>
        <a:xfrm flipV="1">
          <a:off x="15671800" y="27604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113284</xdr:rowOff>
    </xdr:to>
    <xdr:cxnSp macro="">
      <xdr:nvCxnSpPr>
        <xdr:cNvPr id="125" name="直線コネクタ 124"/>
        <xdr:cNvCxnSpPr/>
      </xdr:nvCxnSpPr>
      <xdr:spPr>
        <a:xfrm>
          <a:off x="14782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99568</xdr:rowOff>
    </xdr:to>
    <xdr:cxnSp macro="">
      <xdr:nvCxnSpPr>
        <xdr:cNvPr id="128" name="直線コネクタ 127"/>
        <xdr:cNvCxnSpPr/>
      </xdr:nvCxnSpPr>
      <xdr:spPr>
        <a:xfrm>
          <a:off x="13893800" y="2842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108712</xdr:rowOff>
    </xdr:to>
    <xdr:cxnSp macro="">
      <xdr:nvCxnSpPr>
        <xdr:cNvPr id="131" name="直線コネクタ 130"/>
        <xdr:cNvCxnSpPr/>
      </xdr:nvCxnSpPr>
      <xdr:spPr>
        <a:xfrm flipV="1">
          <a:off x="13004800" y="2842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類似団体内平均値と同等ですが、今後も少子高齢化などの影響を受け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増加が見込まれますので、社会福祉費や児童福祉費など内容を精査しつつ、適正な執行に努めていきます。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2" name="直線コネクタ 181"/>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5" name="直線コネクタ 184"/>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8" name="直線コネクタ 187"/>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1" name="直線コネクタ 190"/>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0" name="テキスト ボックス 209"/>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類似団体内平均値を下回っていますが、簡易水道事業特別会計繰出金・公共下水道事業特別会計繰出金の占める割合が高い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、今後も簡易水道事業特別会計・公共下水道事業特別会計における経費の抑制を図り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、一般会計の負担軽減に努めていきます。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54</xdr:row>
      <xdr:rowOff>157480</xdr:rowOff>
    </xdr:to>
    <xdr:cxnSp macro="">
      <xdr:nvCxnSpPr>
        <xdr:cNvPr id="242" name="直線コネクタ 241"/>
        <xdr:cNvCxnSpPr/>
      </xdr:nvCxnSpPr>
      <xdr:spPr>
        <a:xfrm>
          <a:off x="15671800" y="940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54</xdr:row>
      <xdr:rowOff>157480</xdr:rowOff>
    </xdr:to>
    <xdr:cxnSp macro="">
      <xdr:nvCxnSpPr>
        <xdr:cNvPr id="245" name="直線コネクタ 244"/>
        <xdr:cNvCxnSpPr/>
      </xdr:nvCxnSpPr>
      <xdr:spPr>
        <a:xfrm flipV="1">
          <a:off x="14782800" y="940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54</xdr:row>
      <xdr:rowOff>157480</xdr:rowOff>
    </xdr:to>
    <xdr:cxnSp macro="">
      <xdr:nvCxnSpPr>
        <xdr:cNvPr id="248" name="直線コネクタ 247"/>
        <xdr:cNvCxnSpPr/>
      </xdr:nvCxnSpPr>
      <xdr:spPr>
        <a:xfrm>
          <a:off x="13893800" y="9286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119380</xdr:rowOff>
    </xdr:from>
    <xdr:to>
      <xdr:col>69</xdr:col>
      <xdr:colOff>92075</xdr:colOff>
      <xdr:row>54</xdr:row>
      <xdr:rowOff>27940</xdr:rowOff>
    </xdr:to>
    <xdr:cxnSp macro="">
      <xdr:nvCxnSpPr>
        <xdr:cNvPr id="251" name="直線コネクタ 250"/>
        <xdr:cNvCxnSpPr/>
      </xdr:nvCxnSpPr>
      <xdr:spPr>
        <a:xfrm>
          <a:off x="13004800" y="9206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1" name="楕円 260"/>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2"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63" name="楕円 262"/>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64" name="テキスト ボックス 263"/>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5" name="楕円 264"/>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66" name="テキスト ボックス 265"/>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67" name="楕円 266"/>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88917</xdr:rowOff>
    </xdr:from>
    <xdr:ext cx="762000" cy="259045"/>
    <xdr:sp macro="" textlink="">
      <xdr:nvSpPr>
        <xdr:cNvPr id="268" name="テキスト ボックス 267"/>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68580</xdr:rowOff>
    </xdr:from>
    <xdr:to>
      <xdr:col>65</xdr:col>
      <xdr:colOff>53975</xdr:colOff>
      <xdr:row>53</xdr:row>
      <xdr:rowOff>170180</xdr:rowOff>
    </xdr:to>
    <xdr:sp macro="" textlink="">
      <xdr:nvSpPr>
        <xdr:cNvPr id="269" name="楕円 268"/>
        <xdr:cNvSpPr/>
      </xdr:nvSpPr>
      <xdr:spPr>
        <a:xfrm>
          <a:off x="12954000" y="9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8907</xdr:rowOff>
    </xdr:from>
    <xdr:ext cx="762000" cy="259045"/>
    <xdr:sp macro="" textlink="">
      <xdr:nvSpPr>
        <xdr:cNvPr id="270" name="テキスト ボックス 269"/>
        <xdr:cNvSpPr txBox="1"/>
      </xdr:nvSpPr>
      <xdr:spPr>
        <a:xfrm>
          <a:off x="12623800" y="892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他会計への繰出金が多く、なかでも国民健康保険病院事業会計繰出金の占める割合が高いため、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国民健康保険病院改革プランに基づいた収入の確保と経費の抑制を図り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、一般会計の負担軽減に努めていきます。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38</xdr:row>
      <xdr:rowOff>30988</xdr:rowOff>
    </xdr:to>
    <xdr:cxnSp macro="">
      <xdr:nvCxnSpPr>
        <xdr:cNvPr id="300" name="直線コネクタ 299"/>
        <xdr:cNvCxnSpPr/>
      </xdr:nvCxnSpPr>
      <xdr:spPr>
        <a:xfrm>
          <a:off x="15671800" y="64089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65278</xdr:rowOff>
    </xdr:to>
    <xdr:cxnSp macro="">
      <xdr:nvCxnSpPr>
        <xdr:cNvPr id="303" name="直線コネクタ 302"/>
        <xdr:cNvCxnSpPr/>
      </xdr:nvCxnSpPr>
      <xdr:spPr>
        <a:xfrm>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161290</xdr:rowOff>
    </xdr:to>
    <xdr:cxnSp macro="">
      <xdr:nvCxnSpPr>
        <xdr:cNvPr id="306" name="直線コネクタ 305"/>
        <xdr:cNvCxnSpPr/>
      </xdr:nvCxnSpPr>
      <xdr:spPr>
        <a:xfrm flipV="1">
          <a:off x="13893800" y="6404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49276</xdr:rowOff>
    </xdr:to>
    <xdr:cxnSp macro="">
      <xdr:nvCxnSpPr>
        <xdr:cNvPr id="309" name="直線コネクタ 308"/>
        <xdr:cNvCxnSpPr/>
      </xdr:nvCxnSpPr>
      <xdr:spPr>
        <a:xfrm flipV="1">
          <a:off x="13004800" y="6504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9" name="楕円 318"/>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0"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1" name="楕円 320"/>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2" name="テキスト ボックス 321"/>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5" name="楕円 32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7" name="楕円 326"/>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28" name="テキスト ボックス 327"/>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事務事業評価に基づいた優先度・緊急性の高い事業を選択し、投資的経費を抑制するなど歳出見直しを徹底してきたことで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公債費の負担は類似団体内平均値を下回っています。今後も地方債発行額の抑制を図り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、財政計画に基づいた財政の健全化に努めていきます。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107950</xdr:rowOff>
    </xdr:to>
    <xdr:cxnSp macro="">
      <xdr:nvCxnSpPr>
        <xdr:cNvPr id="360" name="直線コネクタ 359"/>
        <xdr:cNvCxnSpPr/>
      </xdr:nvCxnSpPr>
      <xdr:spPr>
        <a:xfrm flipV="1">
          <a:off x="3987800" y="13111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107950</xdr:rowOff>
    </xdr:to>
    <xdr:cxnSp macro="">
      <xdr:nvCxnSpPr>
        <xdr:cNvPr id="363" name="直線コネクタ 362"/>
        <xdr:cNvCxnSpPr/>
      </xdr:nvCxnSpPr>
      <xdr:spPr>
        <a:xfrm>
          <a:off x="3098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100330</xdr:rowOff>
    </xdr:to>
    <xdr:cxnSp macro="">
      <xdr:nvCxnSpPr>
        <xdr:cNvPr id="366" name="直線コネクタ 365"/>
        <xdr:cNvCxnSpPr/>
      </xdr:nvCxnSpPr>
      <xdr:spPr>
        <a:xfrm>
          <a:off x="2209800" y="13073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43180</xdr:rowOff>
    </xdr:to>
    <xdr:cxnSp macro="">
      <xdr:nvCxnSpPr>
        <xdr:cNvPr id="369" name="直線コネクタ 368"/>
        <xdr:cNvCxnSpPr/>
      </xdr:nvCxnSpPr>
      <xdr:spPr>
        <a:xfrm>
          <a:off x="1320800" y="13046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9" name="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1" name="楕円 380"/>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2" name="テキスト ボックス 381"/>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3" name="楕円 382"/>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4" name="テキスト ボックス 383"/>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5" name="楕円 384"/>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6" name="テキスト ボックス 385"/>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その他に係る経常収支比率が類似団体内平均値を下回っていることから、公債費以外も同様となっています。今後も町総合計画に基づき、優先度の高い事業の洗い出しや事務事業の点検・見直しなどを行い、適正な予算執行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2903</xdr:rowOff>
    </xdr:from>
    <xdr:to>
      <xdr:col>82</xdr:col>
      <xdr:colOff>107950</xdr:colOff>
      <xdr:row>74</xdr:row>
      <xdr:rowOff>74749</xdr:rowOff>
    </xdr:to>
    <xdr:cxnSp macro="">
      <xdr:nvCxnSpPr>
        <xdr:cNvPr id="423" name="直線コネクタ 422"/>
        <xdr:cNvCxnSpPr/>
      </xdr:nvCxnSpPr>
      <xdr:spPr>
        <a:xfrm>
          <a:off x="15671800" y="126902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154759</xdr:rowOff>
    </xdr:from>
    <xdr:to>
      <xdr:col>78</xdr:col>
      <xdr:colOff>69850</xdr:colOff>
      <xdr:row>74</xdr:row>
      <xdr:rowOff>2903</xdr:rowOff>
    </xdr:to>
    <xdr:cxnSp macro="">
      <xdr:nvCxnSpPr>
        <xdr:cNvPr id="426" name="直線コネクタ 425"/>
        <xdr:cNvCxnSpPr/>
      </xdr:nvCxnSpPr>
      <xdr:spPr>
        <a:xfrm>
          <a:off x="14782800" y="126706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154759</xdr:rowOff>
    </xdr:from>
    <xdr:to>
      <xdr:col>73</xdr:col>
      <xdr:colOff>180975</xdr:colOff>
      <xdr:row>73</xdr:row>
      <xdr:rowOff>154759</xdr:rowOff>
    </xdr:to>
    <xdr:cxnSp macro="">
      <xdr:nvCxnSpPr>
        <xdr:cNvPr id="429" name="直線コネクタ 428"/>
        <xdr:cNvCxnSpPr/>
      </xdr:nvCxnSpPr>
      <xdr:spPr>
        <a:xfrm>
          <a:off x="13893800" y="12670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141696</xdr:rowOff>
    </xdr:from>
    <xdr:to>
      <xdr:col>69</xdr:col>
      <xdr:colOff>92075</xdr:colOff>
      <xdr:row>73</xdr:row>
      <xdr:rowOff>154759</xdr:rowOff>
    </xdr:to>
    <xdr:cxnSp macro="">
      <xdr:nvCxnSpPr>
        <xdr:cNvPr id="432" name="直線コネクタ 431"/>
        <xdr:cNvCxnSpPr/>
      </xdr:nvCxnSpPr>
      <xdr:spPr>
        <a:xfrm>
          <a:off x="13004800" y="126575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23949</xdr:rowOff>
    </xdr:from>
    <xdr:to>
      <xdr:col>82</xdr:col>
      <xdr:colOff>158750</xdr:colOff>
      <xdr:row>74</xdr:row>
      <xdr:rowOff>125549</xdr:rowOff>
    </xdr:to>
    <xdr:sp macro="" textlink="">
      <xdr:nvSpPr>
        <xdr:cNvPr id="442" name="楕円 441"/>
        <xdr:cNvSpPr/>
      </xdr:nvSpPr>
      <xdr:spPr>
        <a:xfrm>
          <a:off x="164592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40476</xdr:rowOff>
    </xdr:from>
    <xdr:ext cx="762000" cy="259045"/>
    <xdr:sp macro="" textlink="">
      <xdr:nvSpPr>
        <xdr:cNvPr id="443" name="公債費以外該当値テキスト"/>
        <xdr:cNvSpPr txBox="1"/>
      </xdr:nvSpPr>
      <xdr:spPr>
        <a:xfrm>
          <a:off x="16598900" y="125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123553</xdr:rowOff>
    </xdr:from>
    <xdr:to>
      <xdr:col>78</xdr:col>
      <xdr:colOff>120650</xdr:colOff>
      <xdr:row>74</xdr:row>
      <xdr:rowOff>53703</xdr:rowOff>
    </xdr:to>
    <xdr:sp macro="" textlink="">
      <xdr:nvSpPr>
        <xdr:cNvPr id="444" name="楕円 443"/>
        <xdr:cNvSpPr/>
      </xdr:nvSpPr>
      <xdr:spPr>
        <a:xfrm>
          <a:off x="15621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63880</xdr:rowOff>
    </xdr:from>
    <xdr:ext cx="736600" cy="259045"/>
    <xdr:sp macro="" textlink="">
      <xdr:nvSpPr>
        <xdr:cNvPr id="445" name="テキスト ボックス 444"/>
        <xdr:cNvSpPr txBox="1"/>
      </xdr:nvSpPr>
      <xdr:spPr>
        <a:xfrm>
          <a:off x="15290800" y="1240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103959</xdr:rowOff>
    </xdr:from>
    <xdr:to>
      <xdr:col>74</xdr:col>
      <xdr:colOff>31750</xdr:colOff>
      <xdr:row>74</xdr:row>
      <xdr:rowOff>34109</xdr:rowOff>
    </xdr:to>
    <xdr:sp macro="" textlink="">
      <xdr:nvSpPr>
        <xdr:cNvPr id="446" name="楕円 445"/>
        <xdr:cNvSpPr/>
      </xdr:nvSpPr>
      <xdr:spPr>
        <a:xfrm>
          <a:off x="14732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44286</xdr:rowOff>
    </xdr:from>
    <xdr:ext cx="762000" cy="259045"/>
    <xdr:sp macro="" textlink="">
      <xdr:nvSpPr>
        <xdr:cNvPr id="447" name="テキスト ボックス 446"/>
        <xdr:cNvSpPr txBox="1"/>
      </xdr:nvSpPr>
      <xdr:spPr>
        <a:xfrm>
          <a:off x="14401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103959</xdr:rowOff>
    </xdr:from>
    <xdr:to>
      <xdr:col>69</xdr:col>
      <xdr:colOff>142875</xdr:colOff>
      <xdr:row>74</xdr:row>
      <xdr:rowOff>34109</xdr:rowOff>
    </xdr:to>
    <xdr:sp macro="" textlink="">
      <xdr:nvSpPr>
        <xdr:cNvPr id="448" name="楕円 447"/>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44286</xdr:rowOff>
    </xdr:from>
    <xdr:ext cx="762000" cy="259045"/>
    <xdr:sp macro="" textlink="">
      <xdr:nvSpPr>
        <xdr:cNvPr id="449" name="テキスト ボックス 448"/>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90896</xdr:rowOff>
    </xdr:from>
    <xdr:to>
      <xdr:col>65</xdr:col>
      <xdr:colOff>53975</xdr:colOff>
      <xdr:row>74</xdr:row>
      <xdr:rowOff>21046</xdr:rowOff>
    </xdr:to>
    <xdr:sp macro="" textlink="">
      <xdr:nvSpPr>
        <xdr:cNvPr id="450" name="楕円 449"/>
        <xdr:cNvSpPr/>
      </xdr:nvSpPr>
      <xdr:spPr>
        <a:xfrm>
          <a:off x="12954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31223</xdr:rowOff>
    </xdr:from>
    <xdr:ext cx="762000" cy="259045"/>
    <xdr:sp macro="" textlink="">
      <xdr:nvSpPr>
        <xdr:cNvPr id="451" name="テキスト ボックス 450"/>
        <xdr:cNvSpPr txBox="1"/>
      </xdr:nvSpPr>
      <xdr:spPr>
        <a:xfrm>
          <a:off x="12623800" y="1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1129</xdr:rowOff>
    </xdr:from>
    <xdr:to>
      <xdr:col>29</xdr:col>
      <xdr:colOff>127000</xdr:colOff>
      <xdr:row>17</xdr:row>
      <xdr:rowOff>74982</xdr:rowOff>
    </xdr:to>
    <xdr:cxnSp macro="">
      <xdr:nvCxnSpPr>
        <xdr:cNvPr id="49" name="直線コネクタ 48"/>
        <xdr:cNvCxnSpPr/>
      </xdr:nvCxnSpPr>
      <xdr:spPr bwMode="auto">
        <a:xfrm flipV="1">
          <a:off x="5003800" y="2963404"/>
          <a:ext cx="647700" cy="7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74982</xdr:rowOff>
    </xdr:from>
    <xdr:to>
      <xdr:col>26</xdr:col>
      <xdr:colOff>50800</xdr:colOff>
      <xdr:row>17</xdr:row>
      <xdr:rowOff>85707</xdr:rowOff>
    </xdr:to>
    <xdr:cxnSp macro="">
      <xdr:nvCxnSpPr>
        <xdr:cNvPr id="52" name="直線コネクタ 51"/>
        <xdr:cNvCxnSpPr/>
      </xdr:nvCxnSpPr>
      <xdr:spPr bwMode="auto">
        <a:xfrm flipV="1">
          <a:off x="4305300" y="3037257"/>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85707</xdr:rowOff>
    </xdr:from>
    <xdr:to>
      <xdr:col>22</xdr:col>
      <xdr:colOff>114300</xdr:colOff>
      <xdr:row>17</xdr:row>
      <xdr:rowOff>116915</xdr:rowOff>
    </xdr:to>
    <xdr:cxnSp macro="">
      <xdr:nvCxnSpPr>
        <xdr:cNvPr id="55" name="直線コネクタ 54"/>
        <xdr:cNvCxnSpPr/>
      </xdr:nvCxnSpPr>
      <xdr:spPr bwMode="auto">
        <a:xfrm flipV="1">
          <a:off x="3606800" y="3047982"/>
          <a:ext cx="698500" cy="3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101189</xdr:rowOff>
    </xdr:from>
    <xdr:to>
      <xdr:col>18</xdr:col>
      <xdr:colOff>177800</xdr:colOff>
      <xdr:row>17</xdr:row>
      <xdr:rowOff>116915</xdr:rowOff>
    </xdr:to>
    <xdr:cxnSp macro="">
      <xdr:nvCxnSpPr>
        <xdr:cNvPr id="58" name="直線コネクタ 57"/>
        <xdr:cNvCxnSpPr/>
      </xdr:nvCxnSpPr>
      <xdr:spPr bwMode="auto">
        <a:xfrm>
          <a:off x="2908300" y="3063464"/>
          <a:ext cx="698500" cy="1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121779</xdr:rowOff>
    </xdr:from>
    <xdr:to>
      <xdr:col>29</xdr:col>
      <xdr:colOff>177800</xdr:colOff>
      <xdr:row>17</xdr:row>
      <xdr:rowOff>51929</xdr:rowOff>
    </xdr:to>
    <xdr:sp macro="" textlink="">
      <xdr:nvSpPr>
        <xdr:cNvPr id="68" name="楕円 67"/>
        <xdr:cNvSpPr/>
      </xdr:nvSpPr>
      <xdr:spPr bwMode="auto">
        <a:xfrm>
          <a:off x="5600700" y="29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138306</xdr:rowOff>
    </xdr:from>
    <xdr:ext cx="762000" cy="259045"/>
    <xdr:sp macro="" textlink="">
      <xdr:nvSpPr>
        <xdr:cNvPr id="69" name="人口1人当たり決算額の推移該当値テキスト130"/>
        <xdr:cNvSpPr txBox="1"/>
      </xdr:nvSpPr>
      <xdr:spPr>
        <a:xfrm>
          <a:off x="5740400" y="27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24182</xdr:rowOff>
    </xdr:from>
    <xdr:to>
      <xdr:col>26</xdr:col>
      <xdr:colOff>101600</xdr:colOff>
      <xdr:row>17</xdr:row>
      <xdr:rowOff>125782</xdr:rowOff>
    </xdr:to>
    <xdr:sp macro="" textlink="">
      <xdr:nvSpPr>
        <xdr:cNvPr id="70" name="楕円 69"/>
        <xdr:cNvSpPr/>
      </xdr:nvSpPr>
      <xdr:spPr bwMode="auto">
        <a:xfrm>
          <a:off x="4953000" y="298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135959</xdr:rowOff>
    </xdr:from>
    <xdr:ext cx="736600" cy="259045"/>
    <xdr:sp macro="" textlink="">
      <xdr:nvSpPr>
        <xdr:cNvPr id="71" name="テキスト ボックス 70"/>
        <xdr:cNvSpPr txBox="1"/>
      </xdr:nvSpPr>
      <xdr:spPr>
        <a:xfrm>
          <a:off x="4622800" y="275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34907</xdr:rowOff>
    </xdr:from>
    <xdr:to>
      <xdr:col>22</xdr:col>
      <xdr:colOff>165100</xdr:colOff>
      <xdr:row>17</xdr:row>
      <xdr:rowOff>136507</xdr:rowOff>
    </xdr:to>
    <xdr:sp macro="" textlink="">
      <xdr:nvSpPr>
        <xdr:cNvPr id="72" name="楕円 71"/>
        <xdr:cNvSpPr/>
      </xdr:nvSpPr>
      <xdr:spPr bwMode="auto">
        <a:xfrm>
          <a:off x="4254500" y="29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146684</xdr:rowOff>
    </xdr:from>
    <xdr:ext cx="762000" cy="259045"/>
    <xdr:sp macro="" textlink="">
      <xdr:nvSpPr>
        <xdr:cNvPr id="73" name="テキスト ボックス 72"/>
        <xdr:cNvSpPr txBox="1"/>
      </xdr:nvSpPr>
      <xdr:spPr>
        <a:xfrm>
          <a:off x="3924300" y="27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66115</xdr:rowOff>
    </xdr:from>
    <xdr:to>
      <xdr:col>19</xdr:col>
      <xdr:colOff>38100</xdr:colOff>
      <xdr:row>17</xdr:row>
      <xdr:rowOff>167715</xdr:rowOff>
    </xdr:to>
    <xdr:sp macro="" textlink="">
      <xdr:nvSpPr>
        <xdr:cNvPr id="74" name="楕円 73"/>
        <xdr:cNvSpPr/>
      </xdr:nvSpPr>
      <xdr:spPr bwMode="auto">
        <a:xfrm>
          <a:off x="3556000" y="30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6442</xdr:rowOff>
    </xdr:from>
    <xdr:ext cx="762000" cy="259045"/>
    <xdr:sp macro="" textlink="">
      <xdr:nvSpPr>
        <xdr:cNvPr id="75" name="テキスト ボックス 74"/>
        <xdr:cNvSpPr txBox="1"/>
      </xdr:nvSpPr>
      <xdr:spPr>
        <a:xfrm>
          <a:off x="3225800" y="27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50389</xdr:rowOff>
    </xdr:from>
    <xdr:to>
      <xdr:col>15</xdr:col>
      <xdr:colOff>101600</xdr:colOff>
      <xdr:row>17</xdr:row>
      <xdr:rowOff>151989</xdr:rowOff>
    </xdr:to>
    <xdr:sp macro="" textlink="">
      <xdr:nvSpPr>
        <xdr:cNvPr id="76" name="楕円 75"/>
        <xdr:cNvSpPr/>
      </xdr:nvSpPr>
      <xdr:spPr bwMode="auto">
        <a:xfrm>
          <a:off x="2857500" y="301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162166</xdr:rowOff>
    </xdr:from>
    <xdr:ext cx="762000" cy="259045"/>
    <xdr:sp macro="" textlink="">
      <xdr:nvSpPr>
        <xdr:cNvPr id="77" name="テキスト ボックス 76"/>
        <xdr:cNvSpPr txBox="1"/>
      </xdr:nvSpPr>
      <xdr:spPr>
        <a:xfrm>
          <a:off x="2527300" y="278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123708</xdr:rowOff>
    </xdr:from>
    <xdr:to>
      <xdr:col>29</xdr:col>
      <xdr:colOff>127000</xdr:colOff>
      <xdr:row>35</xdr:row>
      <xdr:rowOff>143002</xdr:rowOff>
    </xdr:to>
    <xdr:cxnSp macro="">
      <xdr:nvCxnSpPr>
        <xdr:cNvPr id="110" name="直線コネクタ 109"/>
        <xdr:cNvCxnSpPr/>
      </xdr:nvCxnSpPr>
      <xdr:spPr bwMode="auto">
        <a:xfrm flipV="1">
          <a:off x="5003800" y="6734058"/>
          <a:ext cx="647700" cy="1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143002</xdr:rowOff>
    </xdr:from>
    <xdr:to>
      <xdr:col>26</xdr:col>
      <xdr:colOff>50800</xdr:colOff>
      <xdr:row>35</xdr:row>
      <xdr:rowOff>153357</xdr:rowOff>
    </xdr:to>
    <xdr:cxnSp macro="">
      <xdr:nvCxnSpPr>
        <xdr:cNvPr id="113" name="直線コネクタ 112"/>
        <xdr:cNvCxnSpPr/>
      </xdr:nvCxnSpPr>
      <xdr:spPr bwMode="auto">
        <a:xfrm flipV="1">
          <a:off x="4305300" y="6753352"/>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153357</xdr:rowOff>
    </xdr:from>
    <xdr:to>
      <xdr:col>22</xdr:col>
      <xdr:colOff>114300</xdr:colOff>
      <xdr:row>35</xdr:row>
      <xdr:rowOff>208892</xdr:rowOff>
    </xdr:to>
    <xdr:cxnSp macro="">
      <xdr:nvCxnSpPr>
        <xdr:cNvPr id="116" name="直線コネクタ 115"/>
        <xdr:cNvCxnSpPr/>
      </xdr:nvCxnSpPr>
      <xdr:spPr bwMode="auto">
        <a:xfrm flipV="1">
          <a:off x="3606800" y="6763707"/>
          <a:ext cx="698500" cy="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208892</xdr:rowOff>
    </xdr:from>
    <xdr:to>
      <xdr:col>18</xdr:col>
      <xdr:colOff>177800</xdr:colOff>
      <xdr:row>35</xdr:row>
      <xdr:rowOff>230190</xdr:rowOff>
    </xdr:to>
    <xdr:cxnSp macro="">
      <xdr:nvCxnSpPr>
        <xdr:cNvPr id="119" name="直線コネクタ 118"/>
        <xdr:cNvCxnSpPr/>
      </xdr:nvCxnSpPr>
      <xdr:spPr bwMode="auto">
        <a:xfrm flipV="1">
          <a:off x="2908300" y="6819242"/>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72908</xdr:rowOff>
    </xdr:from>
    <xdr:to>
      <xdr:col>29</xdr:col>
      <xdr:colOff>177800</xdr:colOff>
      <xdr:row>35</xdr:row>
      <xdr:rowOff>174508</xdr:rowOff>
    </xdr:to>
    <xdr:sp macro="" textlink="">
      <xdr:nvSpPr>
        <xdr:cNvPr id="129" name="楕円 128"/>
        <xdr:cNvSpPr/>
      </xdr:nvSpPr>
      <xdr:spPr bwMode="auto">
        <a:xfrm>
          <a:off x="5600700" y="668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260885</xdr:rowOff>
    </xdr:from>
    <xdr:ext cx="762000" cy="259045"/>
    <xdr:sp macro="" textlink="">
      <xdr:nvSpPr>
        <xdr:cNvPr id="130" name="人口1人当たり決算額の推移該当値テキスト445"/>
        <xdr:cNvSpPr txBox="1"/>
      </xdr:nvSpPr>
      <xdr:spPr>
        <a:xfrm>
          <a:off x="5740400" y="652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92202</xdr:rowOff>
    </xdr:from>
    <xdr:to>
      <xdr:col>26</xdr:col>
      <xdr:colOff>101600</xdr:colOff>
      <xdr:row>35</xdr:row>
      <xdr:rowOff>193802</xdr:rowOff>
    </xdr:to>
    <xdr:sp macro="" textlink="">
      <xdr:nvSpPr>
        <xdr:cNvPr id="131" name="楕円 130"/>
        <xdr:cNvSpPr/>
      </xdr:nvSpPr>
      <xdr:spPr bwMode="auto">
        <a:xfrm>
          <a:off x="4953000" y="670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203979</xdr:rowOff>
    </xdr:from>
    <xdr:ext cx="736600" cy="259045"/>
    <xdr:sp macro="" textlink="">
      <xdr:nvSpPr>
        <xdr:cNvPr id="132" name="テキスト ボックス 131"/>
        <xdr:cNvSpPr txBox="1"/>
      </xdr:nvSpPr>
      <xdr:spPr>
        <a:xfrm>
          <a:off x="4622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102557</xdr:rowOff>
    </xdr:from>
    <xdr:to>
      <xdr:col>22</xdr:col>
      <xdr:colOff>165100</xdr:colOff>
      <xdr:row>35</xdr:row>
      <xdr:rowOff>204157</xdr:rowOff>
    </xdr:to>
    <xdr:sp macro="" textlink="">
      <xdr:nvSpPr>
        <xdr:cNvPr id="133" name="楕円 132"/>
        <xdr:cNvSpPr/>
      </xdr:nvSpPr>
      <xdr:spPr bwMode="auto">
        <a:xfrm>
          <a:off x="4254500" y="671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214334</xdr:rowOff>
    </xdr:from>
    <xdr:ext cx="762000" cy="259045"/>
    <xdr:sp macro="" textlink="">
      <xdr:nvSpPr>
        <xdr:cNvPr id="134" name="テキスト ボックス 133"/>
        <xdr:cNvSpPr txBox="1"/>
      </xdr:nvSpPr>
      <xdr:spPr>
        <a:xfrm>
          <a:off x="3924300" y="64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158092</xdr:rowOff>
    </xdr:from>
    <xdr:to>
      <xdr:col>19</xdr:col>
      <xdr:colOff>38100</xdr:colOff>
      <xdr:row>35</xdr:row>
      <xdr:rowOff>259692</xdr:rowOff>
    </xdr:to>
    <xdr:sp macro="" textlink="">
      <xdr:nvSpPr>
        <xdr:cNvPr id="135" name="楕円 134"/>
        <xdr:cNvSpPr/>
      </xdr:nvSpPr>
      <xdr:spPr bwMode="auto">
        <a:xfrm>
          <a:off x="3556000" y="6768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269869</xdr:rowOff>
    </xdr:from>
    <xdr:ext cx="762000" cy="259045"/>
    <xdr:sp macro="" textlink="">
      <xdr:nvSpPr>
        <xdr:cNvPr id="136" name="テキスト ボックス 135"/>
        <xdr:cNvSpPr txBox="1"/>
      </xdr:nvSpPr>
      <xdr:spPr>
        <a:xfrm>
          <a:off x="3225800" y="653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179390</xdr:rowOff>
    </xdr:from>
    <xdr:to>
      <xdr:col>15</xdr:col>
      <xdr:colOff>101600</xdr:colOff>
      <xdr:row>35</xdr:row>
      <xdr:rowOff>280990</xdr:rowOff>
    </xdr:to>
    <xdr:sp macro="" textlink="">
      <xdr:nvSpPr>
        <xdr:cNvPr id="137" name="楕円 136"/>
        <xdr:cNvSpPr/>
      </xdr:nvSpPr>
      <xdr:spPr bwMode="auto">
        <a:xfrm>
          <a:off x="2857500" y="678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291167</xdr:rowOff>
    </xdr:from>
    <xdr:ext cx="762000" cy="259045"/>
    <xdr:sp macro="" textlink="">
      <xdr:nvSpPr>
        <xdr:cNvPr id="138" name="テキスト ボックス 137"/>
        <xdr:cNvSpPr txBox="1"/>
      </xdr:nvSpPr>
      <xdr:spPr>
        <a:xfrm>
          <a:off x="2527300" y="65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4,123
636.89
6,819,583
6,521,870
211,139
3,694,520
5,304,293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168936</xdr:rowOff>
    </xdr:from>
    <xdr:to>
      <xdr:col>24</xdr:col>
      <xdr:colOff>63500</xdr:colOff>
      <xdr:row>37</xdr:row>
      <xdr:rowOff>44454</xdr:rowOff>
    </xdr:to>
    <xdr:cxnSp macro="">
      <xdr:nvCxnSpPr>
        <xdr:cNvPr id="60" name="直線コネクタ 59"/>
        <xdr:cNvCxnSpPr/>
      </xdr:nvCxnSpPr>
      <xdr:spPr>
        <a:xfrm flipV="1">
          <a:off x="3797300" y="6341136"/>
          <a:ext cx="838200" cy="4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44454</xdr:rowOff>
    </xdr:from>
    <xdr:to>
      <xdr:col>19</xdr:col>
      <xdr:colOff>177800</xdr:colOff>
      <xdr:row>37</xdr:row>
      <xdr:rowOff>61812</xdr:rowOff>
    </xdr:to>
    <xdr:cxnSp macro="">
      <xdr:nvCxnSpPr>
        <xdr:cNvPr id="63" name="直線コネクタ 62"/>
        <xdr:cNvCxnSpPr/>
      </xdr:nvCxnSpPr>
      <xdr:spPr>
        <a:xfrm flipV="1">
          <a:off x="2908300" y="6388104"/>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49656</xdr:rowOff>
    </xdr:from>
    <xdr:to>
      <xdr:col>15</xdr:col>
      <xdr:colOff>50800</xdr:colOff>
      <xdr:row>37</xdr:row>
      <xdr:rowOff>61812</xdr:rowOff>
    </xdr:to>
    <xdr:cxnSp macro="">
      <xdr:nvCxnSpPr>
        <xdr:cNvPr id="66" name="直線コネクタ 65"/>
        <xdr:cNvCxnSpPr/>
      </xdr:nvCxnSpPr>
      <xdr:spPr>
        <a:xfrm>
          <a:off x="2019300" y="6393306"/>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48864</xdr:rowOff>
    </xdr:from>
    <xdr:to>
      <xdr:col>10</xdr:col>
      <xdr:colOff>114300</xdr:colOff>
      <xdr:row>37</xdr:row>
      <xdr:rowOff>49656</xdr:rowOff>
    </xdr:to>
    <xdr:cxnSp macro="">
      <xdr:nvCxnSpPr>
        <xdr:cNvPr id="69" name="直線コネクタ 68"/>
        <xdr:cNvCxnSpPr/>
      </xdr:nvCxnSpPr>
      <xdr:spPr>
        <a:xfrm>
          <a:off x="1130300" y="6392514"/>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118136</xdr:rowOff>
    </xdr:from>
    <xdr:to>
      <xdr:col>24</xdr:col>
      <xdr:colOff>114300</xdr:colOff>
      <xdr:row>37</xdr:row>
      <xdr:rowOff>48286</xdr:rowOff>
    </xdr:to>
    <xdr:sp macro="" textlink="">
      <xdr:nvSpPr>
        <xdr:cNvPr id="79" name="楕円 78"/>
        <xdr:cNvSpPr/>
      </xdr:nvSpPr>
      <xdr:spPr>
        <a:xfrm>
          <a:off x="4584700" y="62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96563</xdr:rowOff>
    </xdr:from>
    <xdr:ext cx="599010" cy="259045"/>
    <xdr:sp macro="" textlink="">
      <xdr:nvSpPr>
        <xdr:cNvPr id="80" name="人件費該当値テキスト"/>
        <xdr:cNvSpPr txBox="1"/>
      </xdr:nvSpPr>
      <xdr:spPr>
        <a:xfrm>
          <a:off x="4686300" y="626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165104</xdr:rowOff>
    </xdr:from>
    <xdr:to>
      <xdr:col>20</xdr:col>
      <xdr:colOff>38100</xdr:colOff>
      <xdr:row>37</xdr:row>
      <xdr:rowOff>95254</xdr:rowOff>
    </xdr:to>
    <xdr:sp macro="" textlink="">
      <xdr:nvSpPr>
        <xdr:cNvPr id="81" name="楕円 80"/>
        <xdr:cNvSpPr/>
      </xdr:nvSpPr>
      <xdr:spPr>
        <a:xfrm>
          <a:off x="3746500" y="63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86381</xdr:rowOff>
    </xdr:from>
    <xdr:ext cx="599010" cy="259045"/>
    <xdr:sp macro="" textlink="">
      <xdr:nvSpPr>
        <xdr:cNvPr id="82" name="テキスト ボックス 81"/>
        <xdr:cNvSpPr txBox="1"/>
      </xdr:nvSpPr>
      <xdr:spPr>
        <a:xfrm>
          <a:off x="3497795" y="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11012</xdr:rowOff>
    </xdr:from>
    <xdr:to>
      <xdr:col>15</xdr:col>
      <xdr:colOff>101600</xdr:colOff>
      <xdr:row>37</xdr:row>
      <xdr:rowOff>112612</xdr:rowOff>
    </xdr:to>
    <xdr:sp macro="" textlink="">
      <xdr:nvSpPr>
        <xdr:cNvPr id="83" name="楕円 82"/>
        <xdr:cNvSpPr/>
      </xdr:nvSpPr>
      <xdr:spPr>
        <a:xfrm>
          <a:off x="2857500" y="63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103739</xdr:rowOff>
    </xdr:from>
    <xdr:ext cx="599010" cy="259045"/>
    <xdr:sp macro="" textlink="">
      <xdr:nvSpPr>
        <xdr:cNvPr id="84" name="テキスト ボックス 83"/>
        <xdr:cNvSpPr txBox="1"/>
      </xdr:nvSpPr>
      <xdr:spPr>
        <a:xfrm>
          <a:off x="2608795" y="64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170306</xdr:rowOff>
    </xdr:from>
    <xdr:to>
      <xdr:col>10</xdr:col>
      <xdr:colOff>165100</xdr:colOff>
      <xdr:row>37</xdr:row>
      <xdr:rowOff>100456</xdr:rowOff>
    </xdr:to>
    <xdr:sp macro="" textlink="">
      <xdr:nvSpPr>
        <xdr:cNvPr id="85" name="楕円 84"/>
        <xdr:cNvSpPr/>
      </xdr:nvSpPr>
      <xdr:spPr>
        <a:xfrm>
          <a:off x="1968500" y="63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91583</xdr:rowOff>
    </xdr:from>
    <xdr:ext cx="599010" cy="259045"/>
    <xdr:sp macro="" textlink="">
      <xdr:nvSpPr>
        <xdr:cNvPr id="86" name="テキスト ボックス 85"/>
        <xdr:cNvSpPr txBox="1"/>
      </xdr:nvSpPr>
      <xdr:spPr>
        <a:xfrm>
          <a:off x="1719795" y="64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169514</xdr:rowOff>
    </xdr:from>
    <xdr:to>
      <xdr:col>6</xdr:col>
      <xdr:colOff>38100</xdr:colOff>
      <xdr:row>37</xdr:row>
      <xdr:rowOff>99664</xdr:rowOff>
    </xdr:to>
    <xdr:sp macro="" textlink="">
      <xdr:nvSpPr>
        <xdr:cNvPr id="87" name="楕円 86"/>
        <xdr:cNvSpPr/>
      </xdr:nvSpPr>
      <xdr:spPr>
        <a:xfrm>
          <a:off x="1079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90791</xdr:rowOff>
    </xdr:from>
    <xdr:ext cx="599010" cy="259045"/>
    <xdr:sp macro="" textlink="">
      <xdr:nvSpPr>
        <xdr:cNvPr id="88" name="テキスト ボックス 87"/>
        <xdr:cNvSpPr txBox="1"/>
      </xdr:nvSpPr>
      <xdr:spPr>
        <a:xfrm>
          <a:off x="830795" y="643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31679</xdr:rowOff>
    </xdr:from>
    <xdr:to>
      <xdr:col>24</xdr:col>
      <xdr:colOff>63500</xdr:colOff>
      <xdr:row>57</xdr:row>
      <xdr:rowOff>38430</xdr:rowOff>
    </xdr:to>
    <xdr:cxnSp macro="">
      <xdr:nvCxnSpPr>
        <xdr:cNvPr id="117" name="直線コネクタ 116"/>
        <xdr:cNvCxnSpPr/>
      </xdr:nvCxnSpPr>
      <xdr:spPr>
        <a:xfrm flipV="1">
          <a:off x="3797300" y="9804329"/>
          <a:ext cx="8382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143451</xdr:rowOff>
    </xdr:from>
    <xdr:to>
      <xdr:col>19</xdr:col>
      <xdr:colOff>177800</xdr:colOff>
      <xdr:row>57</xdr:row>
      <xdr:rowOff>38430</xdr:rowOff>
    </xdr:to>
    <xdr:cxnSp macro="">
      <xdr:nvCxnSpPr>
        <xdr:cNvPr id="120" name="直線コネクタ 119"/>
        <xdr:cNvCxnSpPr/>
      </xdr:nvCxnSpPr>
      <xdr:spPr>
        <a:xfrm>
          <a:off x="2908300" y="9744651"/>
          <a:ext cx="889000" cy="6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143451</xdr:rowOff>
    </xdr:from>
    <xdr:to>
      <xdr:col>15</xdr:col>
      <xdr:colOff>50800</xdr:colOff>
      <xdr:row>57</xdr:row>
      <xdr:rowOff>26259</xdr:rowOff>
    </xdr:to>
    <xdr:cxnSp macro="">
      <xdr:nvCxnSpPr>
        <xdr:cNvPr id="123" name="直線コネクタ 122"/>
        <xdr:cNvCxnSpPr/>
      </xdr:nvCxnSpPr>
      <xdr:spPr>
        <a:xfrm flipV="1">
          <a:off x="2019300" y="9744651"/>
          <a:ext cx="889000" cy="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26259</xdr:rowOff>
    </xdr:from>
    <xdr:to>
      <xdr:col>10</xdr:col>
      <xdr:colOff>114300</xdr:colOff>
      <xdr:row>57</xdr:row>
      <xdr:rowOff>54421</xdr:rowOff>
    </xdr:to>
    <xdr:cxnSp macro="">
      <xdr:nvCxnSpPr>
        <xdr:cNvPr id="126" name="直線コネクタ 125"/>
        <xdr:cNvCxnSpPr/>
      </xdr:nvCxnSpPr>
      <xdr:spPr>
        <a:xfrm flipV="1">
          <a:off x="1130300" y="9798909"/>
          <a:ext cx="889000" cy="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152329</xdr:rowOff>
    </xdr:from>
    <xdr:to>
      <xdr:col>24</xdr:col>
      <xdr:colOff>114300</xdr:colOff>
      <xdr:row>57</xdr:row>
      <xdr:rowOff>82479</xdr:rowOff>
    </xdr:to>
    <xdr:sp macro="" textlink="">
      <xdr:nvSpPr>
        <xdr:cNvPr id="136" name="楕円 135"/>
        <xdr:cNvSpPr/>
      </xdr:nvSpPr>
      <xdr:spPr>
        <a:xfrm>
          <a:off x="4584700" y="97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130756</xdr:rowOff>
    </xdr:from>
    <xdr:ext cx="599010" cy="259045"/>
    <xdr:sp macro="" textlink="">
      <xdr:nvSpPr>
        <xdr:cNvPr id="137" name="物件費該当値テキスト"/>
        <xdr:cNvSpPr txBox="1"/>
      </xdr:nvSpPr>
      <xdr:spPr>
        <a:xfrm>
          <a:off x="4686300" y="97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159080</xdr:rowOff>
    </xdr:from>
    <xdr:to>
      <xdr:col>20</xdr:col>
      <xdr:colOff>38100</xdr:colOff>
      <xdr:row>57</xdr:row>
      <xdr:rowOff>89230</xdr:rowOff>
    </xdr:to>
    <xdr:sp macro="" textlink="">
      <xdr:nvSpPr>
        <xdr:cNvPr id="138" name="楕円 137"/>
        <xdr:cNvSpPr/>
      </xdr:nvSpPr>
      <xdr:spPr>
        <a:xfrm>
          <a:off x="3746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80357</xdr:rowOff>
    </xdr:from>
    <xdr:ext cx="599010" cy="259045"/>
    <xdr:sp macro="" textlink="">
      <xdr:nvSpPr>
        <xdr:cNvPr id="139" name="テキスト ボックス 138"/>
        <xdr:cNvSpPr txBox="1"/>
      </xdr:nvSpPr>
      <xdr:spPr>
        <a:xfrm>
          <a:off x="3497795" y="98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92651</xdr:rowOff>
    </xdr:from>
    <xdr:to>
      <xdr:col>15</xdr:col>
      <xdr:colOff>101600</xdr:colOff>
      <xdr:row>57</xdr:row>
      <xdr:rowOff>22801</xdr:rowOff>
    </xdr:to>
    <xdr:sp macro="" textlink="">
      <xdr:nvSpPr>
        <xdr:cNvPr id="140" name="楕円 139"/>
        <xdr:cNvSpPr/>
      </xdr:nvSpPr>
      <xdr:spPr>
        <a:xfrm>
          <a:off x="2857500" y="96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39328</xdr:rowOff>
    </xdr:from>
    <xdr:ext cx="599010" cy="259045"/>
    <xdr:sp macro="" textlink="">
      <xdr:nvSpPr>
        <xdr:cNvPr id="141" name="テキスト ボックス 140"/>
        <xdr:cNvSpPr txBox="1"/>
      </xdr:nvSpPr>
      <xdr:spPr>
        <a:xfrm>
          <a:off x="2608795" y="946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146909</xdr:rowOff>
    </xdr:from>
    <xdr:to>
      <xdr:col>10</xdr:col>
      <xdr:colOff>165100</xdr:colOff>
      <xdr:row>57</xdr:row>
      <xdr:rowOff>77059</xdr:rowOff>
    </xdr:to>
    <xdr:sp macro="" textlink="">
      <xdr:nvSpPr>
        <xdr:cNvPr id="142" name="楕円 141"/>
        <xdr:cNvSpPr/>
      </xdr:nvSpPr>
      <xdr:spPr>
        <a:xfrm>
          <a:off x="1968500" y="9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68186</xdr:rowOff>
    </xdr:from>
    <xdr:ext cx="599010" cy="259045"/>
    <xdr:sp macro="" textlink="">
      <xdr:nvSpPr>
        <xdr:cNvPr id="143" name="テキスト ボックス 142"/>
        <xdr:cNvSpPr txBox="1"/>
      </xdr:nvSpPr>
      <xdr:spPr>
        <a:xfrm>
          <a:off x="1719795" y="984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3621</xdr:rowOff>
    </xdr:from>
    <xdr:to>
      <xdr:col>6</xdr:col>
      <xdr:colOff>38100</xdr:colOff>
      <xdr:row>57</xdr:row>
      <xdr:rowOff>105221</xdr:rowOff>
    </xdr:to>
    <xdr:sp macro="" textlink="">
      <xdr:nvSpPr>
        <xdr:cNvPr id="144" name="楕円 143"/>
        <xdr:cNvSpPr/>
      </xdr:nvSpPr>
      <xdr:spPr>
        <a:xfrm>
          <a:off x="1079500" y="977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96348</xdr:rowOff>
    </xdr:from>
    <xdr:ext cx="599010" cy="259045"/>
    <xdr:sp macro="" textlink="">
      <xdr:nvSpPr>
        <xdr:cNvPr id="145" name="テキスト ボックス 144"/>
        <xdr:cNvSpPr txBox="1"/>
      </xdr:nvSpPr>
      <xdr:spPr>
        <a:xfrm>
          <a:off x="830795" y="986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166537</xdr:rowOff>
    </xdr:from>
    <xdr:to>
      <xdr:col>24</xdr:col>
      <xdr:colOff>63500</xdr:colOff>
      <xdr:row>79</xdr:row>
      <xdr:rowOff>9226</xdr:rowOff>
    </xdr:to>
    <xdr:cxnSp macro="">
      <xdr:nvCxnSpPr>
        <xdr:cNvPr id="174" name="直線コネクタ 173"/>
        <xdr:cNvCxnSpPr/>
      </xdr:nvCxnSpPr>
      <xdr:spPr>
        <a:xfrm flipV="1">
          <a:off x="3797300" y="13539637"/>
          <a:ext cx="8382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9204</xdr:rowOff>
    </xdr:from>
    <xdr:to>
      <xdr:col>19</xdr:col>
      <xdr:colOff>177800</xdr:colOff>
      <xdr:row>79</xdr:row>
      <xdr:rowOff>9226</xdr:rowOff>
    </xdr:to>
    <xdr:cxnSp macro="">
      <xdr:nvCxnSpPr>
        <xdr:cNvPr id="177" name="直線コネクタ 176"/>
        <xdr:cNvCxnSpPr/>
      </xdr:nvCxnSpPr>
      <xdr:spPr>
        <a:xfrm>
          <a:off x="2908300" y="1355375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8182</xdr:rowOff>
    </xdr:from>
    <xdr:to>
      <xdr:col>15</xdr:col>
      <xdr:colOff>50800</xdr:colOff>
      <xdr:row>79</xdr:row>
      <xdr:rowOff>9204</xdr:rowOff>
    </xdr:to>
    <xdr:cxnSp macro="">
      <xdr:nvCxnSpPr>
        <xdr:cNvPr id="180" name="直線コネクタ 179"/>
        <xdr:cNvCxnSpPr/>
      </xdr:nvCxnSpPr>
      <xdr:spPr>
        <a:xfrm>
          <a:off x="2019300" y="13552732"/>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8182</xdr:rowOff>
    </xdr:from>
    <xdr:to>
      <xdr:col>10</xdr:col>
      <xdr:colOff>114300</xdr:colOff>
      <xdr:row>79</xdr:row>
      <xdr:rowOff>9989</xdr:rowOff>
    </xdr:to>
    <xdr:cxnSp macro="">
      <xdr:nvCxnSpPr>
        <xdr:cNvPr id="183" name="直線コネクタ 182"/>
        <xdr:cNvCxnSpPr/>
      </xdr:nvCxnSpPr>
      <xdr:spPr>
        <a:xfrm flipV="1">
          <a:off x="1130300" y="1355273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115737</xdr:rowOff>
    </xdr:from>
    <xdr:to>
      <xdr:col>24</xdr:col>
      <xdr:colOff>114300</xdr:colOff>
      <xdr:row>79</xdr:row>
      <xdr:rowOff>45887</xdr:rowOff>
    </xdr:to>
    <xdr:sp macro="" textlink="">
      <xdr:nvSpPr>
        <xdr:cNvPr id="193" name="楕円 192"/>
        <xdr:cNvSpPr/>
      </xdr:nvSpPr>
      <xdr:spPr>
        <a:xfrm>
          <a:off x="4584700" y="134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30664</xdr:rowOff>
    </xdr:from>
    <xdr:ext cx="534377" cy="259045"/>
    <xdr:sp macro="" textlink="">
      <xdr:nvSpPr>
        <xdr:cNvPr id="194" name="維持補修費該当値テキスト"/>
        <xdr:cNvSpPr txBox="1"/>
      </xdr:nvSpPr>
      <xdr:spPr>
        <a:xfrm>
          <a:off x="4686300" y="13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129876</xdr:rowOff>
    </xdr:from>
    <xdr:to>
      <xdr:col>20</xdr:col>
      <xdr:colOff>38100</xdr:colOff>
      <xdr:row>79</xdr:row>
      <xdr:rowOff>60026</xdr:rowOff>
    </xdr:to>
    <xdr:sp macro="" textlink="">
      <xdr:nvSpPr>
        <xdr:cNvPr id="195" name="楕円 194"/>
        <xdr:cNvSpPr/>
      </xdr:nvSpPr>
      <xdr:spPr>
        <a:xfrm>
          <a:off x="3746500" y="135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51153</xdr:rowOff>
    </xdr:from>
    <xdr:ext cx="469744" cy="259045"/>
    <xdr:sp macro="" textlink="">
      <xdr:nvSpPr>
        <xdr:cNvPr id="196" name="テキスト ボックス 195"/>
        <xdr:cNvSpPr txBox="1"/>
      </xdr:nvSpPr>
      <xdr:spPr>
        <a:xfrm>
          <a:off x="3562428" y="135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129854</xdr:rowOff>
    </xdr:from>
    <xdr:to>
      <xdr:col>15</xdr:col>
      <xdr:colOff>101600</xdr:colOff>
      <xdr:row>79</xdr:row>
      <xdr:rowOff>60004</xdr:rowOff>
    </xdr:to>
    <xdr:sp macro="" textlink="">
      <xdr:nvSpPr>
        <xdr:cNvPr id="197" name="楕円 196"/>
        <xdr:cNvSpPr/>
      </xdr:nvSpPr>
      <xdr:spPr>
        <a:xfrm>
          <a:off x="2857500" y="135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51131</xdr:rowOff>
    </xdr:from>
    <xdr:ext cx="469744" cy="259045"/>
    <xdr:sp macro="" textlink="">
      <xdr:nvSpPr>
        <xdr:cNvPr id="198" name="テキスト ボックス 197"/>
        <xdr:cNvSpPr txBox="1"/>
      </xdr:nvSpPr>
      <xdr:spPr>
        <a:xfrm>
          <a:off x="2673428" y="1359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128832</xdr:rowOff>
    </xdr:from>
    <xdr:to>
      <xdr:col>10</xdr:col>
      <xdr:colOff>165100</xdr:colOff>
      <xdr:row>79</xdr:row>
      <xdr:rowOff>58982</xdr:rowOff>
    </xdr:to>
    <xdr:sp macro="" textlink="">
      <xdr:nvSpPr>
        <xdr:cNvPr id="199" name="楕円 198"/>
        <xdr:cNvSpPr/>
      </xdr:nvSpPr>
      <xdr:spPr>
        <a:xfrm>
          <a:off x="1968500" y="135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50109</xdr:rowOff>
    </xdr:from>
    <xdr:ext cx="469744" cy="259045"/>
    <xdr:sp macro="" textlink="">
      <xdr:nvSpPr>
        <xdr:cNvPr id="200" name="テキスト ボックス 199"/>
        <xdr:cNvSpPr txBox="1"/>
      </xdr:nvSpPr>
      <xdr:spPr>
        <a:xfrm>
          <a:off x="1784428" y="135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130639</xdr:rowOff>
    </xdr:from>
    <xdr:to>
      <xdr:col>6</xdr:col>
      <xdr:colOff>38100</xdr:colOff>
      <xdr:row>79</xdr:row>
      <xdr:rowOff>60789</xdr:rowOff>
    </xdr:to>
    <xdr:sp macro="" textlink="">
      <xdr:nvSpPr>
        <xdr:cNvPr id="201" name="楕円 200"/>
        <xdr:cNvSpPr/>
      </xdr:nvSpPr>
      <xdr:spPr>
        <a:xfrm>
          <a:off x="1079500" y="135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51916</xdr:rowOff>
    </xdr:from>
    <xdr:ext cx="469744" cy="259045"/>
    <xdr:sp macro="" textlink="">
      <xdr:nvSpPr>
        <xdr:cNvPr id="202" name="テキスト ボックス 201"/>
        <xdr:cNvSpPr txBox="1"/>
      </xdr:nvSpPr>
      <xdr:spPr>
        <a:xfrm>
          <a:off x="895428" y="135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46366</xdr:rowOff>
    </xdr:from>
    <xdr:to>
      <xdr:col>24</xdr:col>
      <xdr:colOff>63500</xdr:colOff>
      <xdr:row>95</xdr:row>
      <xdr:rowOff>48445</xdr:rowOff>
    </xdr:to>
    <xdr:cxnSp macro="">
      <xdr:nvCxnSpPr>
        <xdr:cNvPr id="233" name="直線コネクタ 232"/>
        <xdr:cNvCxnSpPr/>
      </xdr:nvCxnSpPr>
      <xdr:spPr>
        <a:xfrm>
          <a:off x="3797300" y="16334116"/>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26174</xdr:rowOff>
    </xdr:from>
    <xdr:to>
      <xdr:col>19</xdr:col>
      <xdr:colOff>177800</xdr:colOff>
      <xdr:row>95</xdr:row>
      <xdr:rowOff>46366</xdr:rowOff>
    </xdr:to>
    <xdr:cxnSp macro="">
      <xdr:nvCxnSpPr>
        <xdr:cNvPr id="236" name="直線コネクタ 235"/>
        <xdr:cNvCxnSpPr/>
      </xdr:nvCxnSpPr>
      <xdr:spPr>
        <a:xfrm>
          <a:off x="2908300" y="16313924"/>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19859</xdr:rowOff>
    </xdr:from>
    <xdr:to>
      <xdr:col>15</xdr:col>
      <xdr:colOff>50800</xdr:colOff>
      <xdr:row>95</xdr:row>
      <xdr:rowOff>26174</xdr:rowOff>
    </xdr:to>
    <xdr:cxnSp macro="">
      <xdr:nvCxnSpPr>
        <xdr:cNvPr id="239" name="直線コネクタ 238"/>
        <xdr:cNvCxnSpPr/>
      </xdr:nvCxnSpPr>
      <xdr:spPr>
        <a:xfrm>
          <a:off x="2019300" y="16307609"/>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19859</xdr:rowOff>
    </xdr:from>
    <xdr:to>
      <xdr:col>10</xdr:col>
      <xdr:colOff>114300</xdr:colOff>
      <xdr:row>95</xdr:row>
      <xdr:rowOff>29536</xdr:rowOff>
    </xdr:to>
    <xdr:cxnSp macro="">
      <xdr:nvCxnSpPr>
        <xdr:cNvPr id="242" name="直線コネクタ 241"/>
        <xdr:cNvCxnSpPr/>
      </xdr:nvCxnSpPr>
      <xdr:spPr>
        <a:xfrm flipV="1">
          <a:off x="1130300" y="1630760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169095</xdr:rowOff>
    </xdr:from>
    <xdr:to>
      <xdr:col>24</xdr:col>
      <xdr:colOff>114300</xdr:colOff>
      <xdr:row>95</xdr:row>
      <xdr:rowOff>99245</xdr:rowOff>
    </xdr:to>
    <xdr:sp macro="" textlink="">
      <xdr:nvSpPr>
        <xdr:cNvPr id="252" name="楕円 251"/>
        <xdr:cNvSpPr/>
      </xdr:nvSpPr>
      <xdr:spPr>
        <a:xfrm>
          <a:off x="4584700" y="16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147522</xdr:rowOff>
    </xdr:from>
    <xdr:ext cx="534377" cy="259045"/>
    <xdr:sp macro="" textlink="">
      <xdr:nvSpPr>
        <xdr:cNvPr id="253" name="扶助費該当値テキスト"/>
        <xdr:cNvSpPr txBox="1"/>
      </xdr:nvSpPr>
      <xdr:spPr>
        <a:xfrm>
          <a:off x="4686300" y="162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167016</xdr:rowOff>
    </xdr:from>
    <xdr:to>
      <xdr:col>20</xdr:col>
      <xdr:colOff>38100</xdr:colOff>
      <xdr:row>95</xdr:row>
      <xdr:rowOff>97166</xdr:rowOff>
    </xdr:to>
    <xdr:sp macro="" textlink="">
      <xdr:nvSpPr>
        <xdr:cNvPr id="254" name="楕円 253"/>
        <xdr:cNvSpPr/>
      </xdr:nvSpPr>
      <xdr:spPr>
        <a:xfrm>
          <a:off x="3746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88293</xdr:rowOff>
    </xdr:from>
    <xdr:ext cx="534377" cy="259045"/>
    <xdr:sp macro="" textlink="">
      <xdr:nvSpPr>
        <xdr:cNvPr id="255" name="テキスト ボックス 254"/>
        <xdr:cNvSpPr txBox="1"/>
      </xdr:nvSpPr>
      <xdr:spPr>
        <a:xfrm>
          <a:off x="3530111" y="163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146824</xdr:rowOff>
    </xdr:from>
    <xdr:to>
      <xdr:col>15</xdr:col>
      <xdr:colOff>101600</xdr:colOff>
      <xdr:row>95</xdr:row>
      <xdr:rowOff>76974</xdr:rowOff>
    </xdr:to>
    <xdr:sp macro="" textlink="">
      <xdr:nvSpPr>
        <xdr:cNvPr id="256" name="楕円 255"/>
        <xdr:cNvSpPr/>
      </xdr:nvSpPr>
      <xdr:spPr>
        <a:xfrm>
          <a:off x="2857500" y="162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93501</xdr:rowOff>
    </xdr:from>
    <xdr:ext cx="534377" cy="259045"/>
    <xdr:sp macro="" textlink="">
      <xdr:nvSpPr>
        <xdr:cNvPr id="257" name="テキスト ボックス 256"/>
        <xdr:cNvSpPr txBox="1"/>
      </xdr:nvSpPr>
      <xdr:spPr>
        <a:xfrm>
          <a:off x="2641111" y="160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140509</xdr:rowOff>
    </xdr:from>
    <xdr:to>
      <xdr:col>10</xdr:col>
      <xdr:colOff>165100</xdr:colOff>
      <xdr:row>95</xdr:row>
      <xdr:rowOff>70659</xdr:rowOff>
    </xdr:to>
    <xdr:sp macro="" textlink="">
      <xdr:nvSpPr>
        <xdr:cNvPr id="258" name="楕円 257"/>
        <xdr:cNvSpPr/>
      </xdr:nvSpPr>
      <xdr:spPr>
        <a:xfrm>
          <a:off x="1968500" y="162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87186</xdr:rowOff>
    </xdr:from>
    <xdr:ext cx="534377" cy="259045"/>
    <xdr:sp macro="" textlink="">
      <xdr:nvSpPr>
        <xdr:cNvPr id="259" name="テキスト ボックス 258"/>
        <xdr:cNvSpPr txBox="1"/>
      </xdr:nvSpPr>
      <xdr:spPr>
        <a:xfrm>
          <a:off x="1752111" y="160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150186</xdr:rowOff>
    </xdr:from>
    <xdr:to>
      <xdr:col>6</xdr:col>
      <xdr:colOff>38100</xdr:colOff>
      <xdr:row>95</xdr:row>
      <xdr:rowOff>80336</xdr:rowOff>
    </xdr:to>
    <xdr:sp macro="" textlink="">
      <xdr:nvSpPr>
        <xdr:cNvPr id="260" name="楕円 259"/>
        <xdr:cNvSpPr/>
      </xdr:nvSpPr>
      <xdr:spPr>
        <a:xfrm>
          <a:off x="1079500" y="162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96863</xdr:rowOff>
    </xdr:from>
    <xdr:ext cx="534377" cy="259045"/>
    <xdr:sp macro="" textlink="">
      <xdr:nvSpPr>
        <xdr:cNvPr id="261" name="テキスト ボックス 260"/>
        <xdr:cNvSpPr txBox="1"/>
      </xdr:nvSpPr>
      <xdr:spPr>
        <a:xfrm>
          <a:off x="863111" y="160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129934</xdr:rowOff>
    </xdr:from>
    <xdr:to>
      <xdr:col>55</xdr:col>
      <xdr:colOff>0</xdr:colOff>
      <xdr:row>38</xdr:row>
      <xdr:rowOff>48178</xdr:rowOff>
    </xdr:to>
    <xdr:cxnSp macro="">
      <xdr:nvCxnSpPr>
        <xdr:cNvPr id="289" name="直線コネクタ 288"/>
        <xdr:cNvCxnSpPr/>
      </xdr:nvCxnSpPr>
      <xdr:spPr>
        <a:xfrm flipV="1">
          <a:off x="9639300" y="6130684"/>
          <a:ext cx="838200" cy="4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48178</xdr:rowOff>
    </xdr:from>
    <xdr:to>
      <xdr:col>50</xdr:col>
      <xdr:colOff>114300</xdr:colOff>
      <xdr:row>38</xdr:row>
      <xdr:rowOff>81940</xdr:rowOff>
    </xdr:to>
    <xdr:cxnSp macro="">
      <xdr:nvCxnSpPr>
        <xdr:cNvPr id="292" name="直線コネクタ 291"/>
        <xdr:cNvCxnSpPr/>
      </xdr:nvCxnSpPr>
      <xdr:spPr>
        <a:xfrm flipV="1">
          <a:off x="8750300" y="6563278"/>
          <a:ext cx="889000" cy="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169869</xdr:rowOff>
    </xdr:from>
    <xdr:to>
      <xdr:col>45</xdr:col>
      <xdr:colOff>177800</xdr:colOff>
      <xdr:row>38</xdr:row>
      <xdr:rowOff>81940</xdr:rowOff>
    </xdr:to>
    <xdr:cxnSp macro="">
      <xdr:nvCxnSpPr>
        <xdr:cNvPr id="295" name="直線コネクタ 294"/>
        <xdr:cNvCxnSpPr/>
      </xdr:nvCxnSpPr>
      <xdr:spPr>
        <a:xfrm>
          <a:off x="7861300" y="6513519"/>
          <a:ext cx="889000" cy="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107659</xdr:rowOff>
    </xdr:from>
    <xdr:to>
      <xdr:col>41</xdr:col>
      <xdr:colOff>50800</xdr:colOff>
      <xdr:row>37</xdr:row>
      <xdr:rowOff>169869</xdr:rowOff>
    </xdr:to>
    <xdr:cxnSp macro="">
      <xdr:nvCxnSpPr>
        <xdr:cNvPr id="298" name="直線コネクタ 297"/>
        <xdr:cNvCxnSpPr/>
      </xdr:nvCxnSpPr>
      <xdr:spPr>
        <a:xfrm>
          <a:off x="6972300" y="6279859"/>
          <a:ext cx="889000" cy="23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79134</xdr:rowOff>
    </xdr:from>
    <xdr:to>
      <xdr:col>55</xdr:col>
      <xdr:colOff>50800</xdr:colOff>
      <xdr:row>36</xdr:row>
      <xdr:rowOff>9284</xdr:rowOff>
    </xdr:to>
    <xdr:sp macro="" textlink="">
      <xdr:nvSpPr>
        <xdr:cNvPr id="308" name="楕円 307"/>
        <xdr:cNvSpPr/>
      </xdr:nvSpPr>
      <xdr:spPr>
        <a:xfrm>
          <a:off x="10426700" y="60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102011</xdr:rowOff>
    </xdr:from>
    <xdr:ext cx="599010" cy="259045"/>
    <xdr:sp macro="" textlink="">
      <xdr:nvSpPr>
        <xdr:cNvPr id="309" name="補助費等該当値テキスト"/>
        <xdr:cNvSpPr txBox="1"/>
      </xdr:nvSpPr>
      <xdr:spPr>
        <a:xfrm>
          <a:off x="10528300" y="59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168828</xdr:rowOff>
    </xdr:from>
    <xdr:to>
      <xdr:col>50</xdr:col>
      <xdr:colOff>165100</xdr:colOff>
      <xdr:row>38</xdr:row>
      <xdr:rowOff>98978</xdr:rowOff>
    </xdr:to>
    <xdr:sp macro="" textlink="">
      <xdr:nvSpPr>
        <xdr:cNvPr id="310" name="楕円 309"/>
        <xdr:cNvSpPr/>
      </xdr:nvSpPr>
      <xdr:spPr>
        <a:xfrm>
          <a:off x="9588500" y="65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115505</xdr:rowOff>
    </xdr:from>
    <xdr:ext cx="599010" cy="259045"/>
    <xdr:sp macro="" textlink="">
      <xdr:nvSpPr>
        <xdr:cNvPr id="311" name="テキスト ボックス 310"/>
        <xdr:cNvSpPr txBox="1"/>
      </xdr:nvSpPr>
      <xdr:spPr>
        <a:xfrm>
          <a:off x="9339795" y="628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31140</xdr:rowOff>
    </xdr:from>
    <xdr:to>
      <xdr:col>46</xdr:col>
      <xdr:colOff>38100</xdr:colOff>
      <xdr:row>38</xdr:row>
      <xdr:rowOff>132740</xdr:rowOff>
    </xdr:to>
    <xdr:sp macro="" textlink="">
      <xdr:nvSpPr>
        <xdr:cNvPr id="312" name="楕円 311"/>
        <xdr:cNvSpPr/>
      </xdr:nvSpPr>
      <xdr:spPr>
        <a:xfrm>
          <a:off x="8699500" y="6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149267</xdr:rowOff>
    </xdr:from>
    <xdr:ext cx="599010" cy="259045"/>
    <xdr:sp macro="" textlink="">
      <xdr:nvSpPr>
        <xdr:cNvPr id="313" name="テキスト ボックス 312"/>
        <xdr:cNvSpPr txBox="1"/>
      </xdr:nvSpPr>
      <xdr:spPr>
        <a:xfrm>
          <a:off x="8450795" y="63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119068</xdr:rowOff>
    </xdr:from>
    <xdr:to>
      <xdr:col>41</xdr:col>
      <xdr:colOff>101600</xdr:colOff>
      <xdr:row>38</xdr:row>
      <xdr:rowOff>49219</xdr:rowOff>
    </xdr:to>
    <xdr:sp macro="" textlink="">
      <xdr:nvSpPr>
        <xdr:cNvPr id="314" name="楕円 313"/>
        <xdr:cNvSpPr/>
      </xdr:nvSpPr>
      <xdr:spPr>
        <a:xfrm>
          <a:off x="7810500" y="6462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65745</xdr:rowOff>
    </xdr:from>
    <xdr:ext cx="599010" cy="259045"/>
    <xdr:sp macro="" textlink="">
      <xdr:nvSpPr>
        <xdr:cNvPr id="315" name="テキスト ボックス 314"/>
        <xdr:cNvSpPr txBox="1"/>
      </xdr:nvSpPr>
      <xdr:spPr>
        <a:xfrm>
          <a:off x="7561795" y="623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56859</xdr:rowOff>
    </xdr:from>
    <xdr:to>
      <xdr:col>36</xdr:col>
      <xdr:colOff>165100</xdr:colOff>
      <xdr:row>36</xdr:row>
      <xdr:rowOff>158459</xdr:rowOff>
    </xdr:to>
    <xdr:sp macro="" textlink="">
      <xdr:nvSpPr>
        <xdr:cNvPr id="316" name="楕円 315"/>
        <xdr:cNvSpPr/>
      </xdr:nvSpPr>
      <xdr:spPr>
        <a:xfrm>
          <a:off x="6921500" y="62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3536</xdr:rowOff>
    </xdr:from>
    <xdr:ext cx="599010" cy="259045"/>
    <xdr:sp macro="" textlink="">
      <xdr:nvSpPr>
        <xdr:cNvPr id="317" name="テキスト ボックス 316"/>
        <xdr:cNvSpPr txBox="1"/>
      </xdr:nvSpPr>
      <xdr:spPr>
        <a:xfrm>
          <a:off x="6672795" y="60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97517</xdr:rowOff>
    </xdr:from>
    <xdr:to>
      <xdr:col>55</xdr:col>
      <xdr:colOff>0</xdr:colOff>
      <xdr:row>58</xdr:row>
      <xdr:rowOff>126333</xdr:rowOff>
    </xdr:to>
    <xdr:cxnSp macro="">
      <xdr:nvCxnSpPr>
        <xdr:cNvPr id="346" name="直線コネクタ 345"/>
        <xdr:cNvCxnSpPr/>
      </xdr:nvCxnSpPr>
      <xdr:spPr>
        <a:xfrm>
          <a:off x="9639300" y="10041617"/>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87714</xdr:rowOff>
    </xdr:from>
    <xdr:to>
      <xdr:col>50</xdr:col>
      <xdr:colOff>114300</xdr:colOff>
      <xdr:row>58</xdr:row>
      <xdr:rowOff>97517</xdr:rowOff>
    </xdr:to>
    <xdr:cxnSp macro="">
      <xdr:nvCxnSpPr>
        <xdr:cNvPr id="349" name="直線コネクタ 348"/>
        <xdr:cNvCxnSpPr/>
      </xdr:nvCxnSpPr>
      <xdr:spPr>
        <a:xfrm>
          <a:off x="8750300" y="10031814"/>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28351</xdr:rowOff>
    </xdr:from>
    <xdr:to>
      <xdr:col>45</xdr:col>
      <xdr:colOff>177800</xdr:colOff>
      <xdr:row>58</xdr:row>
      <xdr:rowOff>87714</xdr:rowOff>
    </xdr:to>
    <xdr:cxnSp macro="">
      <xdr:nvCxnSpPr>
        <xdr:cNvPr id="352" name="直線コネクタ 351"/>
        <xdr:cNvCxnSpPr/>
      </xdr:nvCxnSpPr>
      <xdr:spPr>
        <a:xfrm>
          <a:off x="7861300" y="9972451"/>
          <a:ext cx="889000" cy="5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28351</xdr:rowOff>
    </xdr:from>
    <xdr:to>
      <xdr:col>41</xdr:col>
      <xdr:colOff>50800</xdr:colOff>
      <xdr:row>58</xdr:row>
      <xdr:rowOff>141440</xdr:rowOff>
    </xdr:to>
    <xdr:cxnSp macro="">
      <xdr:nvCxnSpPr>
        <xdr:cNvPr id="355" name="直線コネクタ 354"/>
        <xdr:cNvCxnSpPr/>
      </xdr:nvCxnSpPr>
      <xdr:spPr>
        <a:xfrm flipV="1">
          <a:off x="6972300" y="9972451"/>
          <a:ext cx="889000" cy="11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75533</xdr:rowOff>
    </xdr:from>
    <xdr:to>
      <xdr:col>55</xdr:col>
      <xdr:colOff>50800</xdr:colOff>
      <xdr:row>59</xdr:row>
      <xdr:rowOff>5683</xdr:rowOff>
    </xdr:to>
    <xdr:sp macro="" textlink="">
      <xdr:nvSpPr>
        <xdr:cNvPr id="365" name="楕円 364"/>
        <xdr:cNvSpPr/>
      </xdr:nvSpPr>
      <xdr:spPr>
        <a:xfrm>
          <a:off x="10426700" y="100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46717</xdr:rowOff>
    </xdr:from>
    <xdr:to>
      <xdr:col>50</xdr:col>
      <xdr:colOff>165100</xdr:colOff>
      <xdr:row>58</xdr:row>
      <xdr:rowOff>148317</xdr:rowOff>
    </xdr:to>
    <xdr:sp macro="" textlink="">
      <xdr:nvSpPr>
        <xdr:cNvPr id="367" name="楕円 366"/>
        <xdr:cNvSpPr/>
      </xdr:nvSpPr>
      <xdr:spPr>
        <a:xfrm>
          <a:off x="9588500" y="99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164844</xdr:rowOff>
    </xdr:from>
    <xdr:ext cx="599010" cy="259045"/>
    <xdr:sp macro="" textlink="">
      <xdr:nvSpPr>
        <xdr:cNvPr id="368" name="テキスト ボックス 367"/>
        <xdr:cNvSpPr txBox="1"/>
      </xdr:nvSpPr>
      <xdr:spPr>
        <a:xfrm>
          <a:off x="9339795" y="97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36914</xdr:rowOff>
    </xdr:from>
    <xdr:to>
      <xdr:col>46</xdr:col>
      <xdr:colOff>38100</xdr:colOff>
      <xdr:row>58</xdr:row>
      <xdr:rowOff>138514</xdr:rowOff>
    </xdr:to>
    <xdr:sp macro="" textlink="">
      <xdr:nvSpPr>
        <xdr:cNvPr id="369" name="楕円 368"/>
        <xdr:cNvSpPr/>
      </xdr:nvSpPr>
      <xdr:spPr>
        <a:xfrm>
          <a:off x="8699500" y="99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155041</xdr:rowOff>
    </xdr:from>
    <xdr:ext cx="599010" cy="259045"/>
    <xdr:sp macro="" textlink="">
      <xdr:nvSpPr>
        <xdr:cNvPr id="370" name="テキスト ボックス 369"/>
        <xdr:cNvSpPr txBox="1"/>
      </xdr:nvSpPr>
      <xdr:spPr>
        <a:xfrm>
          <a:off x="8450795" y="975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149001</xdr:rowOff>
    </xdr:from>
    <xdr:to>
      <xdr:col>41</xdr:col>
      <xdr:colOff>101600</xdr:colOff>
      <xdr:row>58</xdr:row>
      <xdr:rowOff>79151</xdr:rowOff>
    </xdr:to>
    <xdr:sp macro="" textlink="">
      <xdr:nvSpPr>
        <xdr:cNvPr id="371" name="楕円 370"/>
        <xdr:cNvSpPr/>
      </xdr:nvSpPr>
      <xdr:spPr>
        <a:xfrm>
          <a:off x="7810500" y="99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95678</xdr:rowOff>
    </xdr:from>
    <xdr:ext cx="599010" cy="259045"/>
    <xdr:sp macro="" textlink="">
      <xdr:nvSpPr>
        <xdr:cNvPr id="372" name="テキスト ボックス 371"/>
        <xdr:cNvSpPr txBox="1"/>
      </xdr:nvSpPr>
      <xdr:spPr>
        <a:xfrm>
          <a:off x="7561795" y="96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90640</xdr:rowOff>
    </xdr:from>
    <xdr:to>
      <xdr:col>36</xdr:col>
      <xdr:colOff>165100</xdr:colOff>
      <xdr:row>59</xdr:row>
      <xdr:rowOff>20790</xdr:rowOff>
    </xdr:to>
    <xdr:sp macro="" textlink="">
      <xdr:nvSpPr>
        <xdr:cNvPr id="373" name="楕円 372"/>
        <xdr:cNvSpPr/>
      </xdr:nvSpPr>
      <xdr:spPr>
        <a:xfrm>
          <a:off x="6921500" y="100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11917</xdr:rowOff>
    </xdr:from>
    <xdr:ext cx="599010" cy="259045"/>
    <xdr:sp macro="" textlink="">
      <xdr:nvSpPr>
        <xdr:cNvPr id="374" name="テキスト ボックス 373"/>
        <xdr:cNvSpPr txBox="1"/>
      </xdr:nvSpPr>
      <xdr:spPr>
        <a:xfrm>
          <a:off x="6672795" y="1012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117112</xdr:rowOff>
    </xdr:from>
    <xdr:to>
      <xdr:col>55</xdr:col>
      <xdr:colOff>0</xdr:colOff>
      <xdr:row>79</xdr:row>
      <xdr:rowOff>23316</xdr:rowOff>
    </xdr:to>
    <xdr:cxnSp macro="">
      <xdr:nvCxnSpPr>
        <xdr:cNvPr id="403" name="直線コネクタ 402"/>
        <xdr:cNvCxnSpPr/>
      </xdr:nvCxnSpPr>
      <xdr:spPr>
        <a:xfrm>
          <a:off x="9639300" y="13490212"/>
          <a:ext cx="838200" cy="7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117112</xdr:rowOff>
    </xdr:from>
    <xdr:to>
      <xdr:col>50</xdr:col>
      <xdr:colOff>114300</xdr:colOff>
      <xdr:row>79</xdr:row>
      <xdr:rowOff>38401</xdr:rowOff>
    </xdr:to>
    <xdr:cxnSp macro="">
      <xdr:nvCxnSpPr>
        <xdr:cNvPr id="406" name="直線コネクタ 405"/>
        <xdr:cNvCxnSpPr/>
      </xdr:nvCxnSpPr>
      <xdr:spPr>
        <a:xfrm flipV="1">
          <a:off x="8750300" y="13490212"/>
          <a:ext cx="889000" cy="9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166706</xdr:rowOff>
    </xdr:from>
    <xdr:to>
      <xdr:col>45</xdr:col>
      <xdr:colOff>177800</xdr:colOff>
      <xdr:row>79</xdr:row>
      <xdr:rowOff>38401</xdr:rowOff>
    </xdr:to>
    <xdr:cxnSp macro="">
      <xdr:nvCxnSpPr>
        <xdr:cNvPr id="409" name="直線コネクタ 408"/>
        <xdr:cNvCxnSpPr/>
      </xdr:nvCxnSpPr>
      <xdr:spPr>
        <a:xfrm>
          <a:off x="7861300" y="13539806"/>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164916</xdr:rowOff>
    </xdr:from>
    <xdr:to>
      <xdr:col>41</xdr:col>
      <xdr:colOff>50800</xdr:colOff>
      <xdr:row>78</xdr:row>
      <xdr:rowOff>166706</xdr:rowOff>
    </xdr:to>
    <xdr:cxnSp macro="">
      <xdr:nvCxnSpPr>
        <xdr:cNvPr id="412" name="直線コネクタ 411"/>
        <xdr:cNvCxnSpPr/>
      </xdr:nvCxnSpPr>
      <xdr:spPr>
        <a:xfrm>
          <a:off x="6972300" y="1353801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143966</xdr:rowOff>
    </xdr:from>
    <xdr:to>
      <xdr:col>55</xdr:col>
      <xdr:colOff>50800</xdr:colOff>
      <xdr:row>79</xdr:row>
      <xdr:rowOff>74116</xdr:rowOff>
    </xdr:to>
    <xdr:sp macro="" textlink="">
      <xdr:nvSpPr>
        <xdr:cNvPr id="422" name="楕円 421"/>
        <xdr:cNvSpPr/>
      </xdr:nvSpPr>
      <xdr:spPr>
        <a:xfrm>
          <a:off x="10426700" y="135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66312</xdr:rowOff>
    </xdr:from>
    <xdr:to>
      <xdr:col>50</xdr:col>
      <xdr:colOff>165100</xdr:colOff>
      <xdr:row>78</xdr:row>
      <xdr:rowOff>167912</xdr:rowOff>
    </xdr:to>
    <xdr:sp macro="" textlink="">
      <xdr:nvSpPr>
        <xdr:cNvPr id="424" name="楕円 423"/>
        <xdr:cNvSpPr/>
      </xdr:nvSpPr>
      <xdr:spPr>
        <a:xfrm>
          <a:off x="9588500" y="134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12989</xdr:rowOff>
    </xdr:from>
    <xdr:ext cx="599010" cy="259045"/>
    <xdr:sp macro="" textlink="">
      <xdr:nvSpPr>
        <xdr:cNvPr id="425" name="テキスト ボックス 424"/>
        <xdr:cNvSpPr txBox="1"/>
      </xdr:nvSpPr>
      <xdr:spPr>
        <a:xfrm>
          <a:off x="9339795" y="132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159051</xdr:rowOff>
    </xdr:from>
    <xdr:to>
      <xdr:col>46</xdr:col>
      <xdr:colOff>38100</xdr:colOff>
      <xdr:row>79</xdr:row>
      <xdr:rowOff>89201</xdr:rowOff>
    </xdr:to>
    <xdr:sp macro="" textlink="">
      <xdr:nvSpPr>
        <xdr:cNvPr id="426" name="楕円 425"/>
        <xdr:cNvSpPr/>
      </xdr:nvSpPr>
      <xdr:spPr>
        <a:xfrm>
          <a:off x="8699500" y="135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80328</xdr:rowOff>
    </xdr:from>
    <xdr:ext cx="469744" cy="259045"/>
    <xdr:sp macro="" textlink="">
      <xdr:nvSpPr>
        <xdr:cNvPr id="427" name="テキスト ボックス 426"/>
        <xdr:cNvSpPr txBox="1"/>
      </xdr:nvSpPr>
      <xdr:spPr>
        <a:xfrm>
          <a:off x="8515428" y="1362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115906</xdr:rowOff>
    </xdr:from>
    <xdr:to>
      <xdr:col>41</xdr:col>
      <xdr:colOff>101600</xdr:colOff>
      <xdr:row>79</xdr:row>
      <xdr:rowOff>46056</xdr:rowOff>
    </xdr:to>
    <xdr:sp macro="" textlink="">
      <xdr:nvSpPr>
        <xdr:cNvPr id="428" name="楕円 427"/>
        <xdr:cNvSpPr/>
      </xdr:nvSpPr>
      <xdr:spPr>
        <a:xfrm>
          <a:off x="7810500" y="134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37183</xdr:rowOff>
    </xdr:from>
    <xdr:ext cx="534377" cy="259045"/>
    <xdr:sp macro="" textlink="">
      <xdr:nvSpPr>
        <xdr:cNvPr id="429" name="テキスト ボックス 428"/>
        <xdr:cNvSpPr txBox="1"/>
      </xdr:nvSpPr>
      <xdr:spPr>
        <a:xfrm>
          <a:off x="7594111" y="135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114116</xdr:rowOff>
    </xdr:from>
    <xdr:to>
      <xdr:col>36</xdr:col>
      <xdr:colOff>165100</xdr:colOff>
      <xdr:row>79</xdr:row>
      <xdr:rowOff>44266</xdr:rowOff>
    </xdr:to>
    <xdr:sp macro="" textlink="">
      <xdr:nvSpPr>
        <xdr:cNvPr id="430" name="楕円 429"/>
        <xdr:cNvSpPr/>
      </xdr:nvSpPr>
      <xdr:spPr>
        <a:xfrm>
          <a:off x="6921500" y="134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35393</xdr:rowOff>
    </xdr:from>
    <xdr:ext cx="534377" cy="259045"/>
    <xdr:sp macro="" textlink="">
      <xdr:nvSpPr>
        <xdr:cNvPr id="431" name="テキスト ボックス 430"/>
        <xdr:cNvSpPr txBox="1"/>
      </xdr:nvSpPr>
      <xdr:spPr>
        <a:xfrm>
          <a:off x="6705111" y="135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53749</xdr:rowOff>
    </xdr:from>
    <xdr:to>
      <xdr:col>55</xdr:col>
      <xdr:colOff>0</xdr:colOff>
      <xdr:row>98</xdr:row>
      <xdr:rowOff>78812</xdr:rowOff>
    </xdr:to>
    <xdr:cxnSp macro="">
      <xdr:nvCxnSpPr>
        <xdr:cNvPr id="458" name="直線コネクタ 457"/>
        <xdr:cNvCxnSpPr/>
      </xdr:nvCxnSpPr>
      <xdr:spPr>
        <a:xfrm flipV="1">
          <a:off x="9639300" y="16855849"/>
          <a:ext cx="8382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xdr:rowOff>
    </xdr:from>
    <xdr:to>
      <xdr:col>50</xdr:col>
      <xdr:colOff>114300</xdr:colOff>
      <xdr:row>98</xdr:row>
      <xdr:rowOff>78812</xdr:rowOff>
    </xdr:to>
    <xdr:cxnSp macro="">
      <xdr:nvCxnSpPr>
        <xdr:cNvPr id="461" name="直線コネクタ 460"/>
        <xdr:cNvCxnSpPr/>
      </xdr:nvCxnSpPr>
      <xdr:spPr>
        <a:xfrm>
          <a:off x="8750300" y="16812366"/>
          <a:ext cx="889000" cy="6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10266</xdr:rowOff>
    </xdr:from>
    <xdr:to>
      <xdr:col>45</xdr:col>
      <xdr:colOff>177800</xdr:colOff>
      <xdr:row>98</xdr:row>
      <xdr:rowOff>82215</xdr:rowOff>
    </xdr:to>
    <xdr:cxnSp macro="">
      <xdr:nvCxnSpPr>
        <xdr:cNvPr id="464" name="直線コネクタ 463"/>
        <xdr:cNvCxnSpPr/>
      </xdr:nvCxnSpPr>
      <xdr:spPr>
        <a:xfrm flipV="1">
          <a:off x="7861300" y="16812366"/>
          <a:ext cx="889000" cy="7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82215</xdr:rowOff>
    </xdr:from>
    <xdr:to>
      <xdr:col>41</xdr:col>
      <xdr:colOff>50800</xdr:colOff>
      <xdr:row>98</xdr:row>
      <xdr:rowOff>93971</xdr:rowOff>
    </xdr:to>
    <xdr:cxnSp macro="">
      <xdr:nvCxnSpPr>
        <xdr:cNvPr id="467" name="直線コネクタ 466"/>
        <xdr:cNvCxnSpPr/>
      </xdr:nvCxnSpPr>
      <xdr:spPr>
        <a:xfrm flipV="1">
          <a:off x="6972300" y="1688431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2949</xdr:rowOff>
    </xdr:from>
    <xdr:to>
      <xdr:col>55</xdr:col>
      <xdr:colOff>50800</xdr:colOff>
      <xdr:row>98</xdr:row>
      <xdr:rowOff>104549</xdr:rowOff>
    </xdr:to>
    <xdr:sp macro="" textlink="">
      <xdr:nvSpPr>
        <xdr:cNvPr id="477" name="楕円 476"/>
        <xdr:cNvSpPr/>
      </xdr:nvSpPr>
      <xdr:spPr>
        <a:xfrm>
          <a:off x="10426700" y="168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133776</xdr:rowOff>
    </xdr:from>
    <xdr:ext cx="599010" cy="259045"/>
    <xdr:sp macro="" textlink="">
      <xdr:nvSpPr>
        <xdr:cNvPr id="478" name="普通建設事業費 （ うち更新整備　）該当値テキスト"/>
        <xdr:cNvSpPr txBox="1"/>
      </xdr:nvSpPr>
      <xdr:spPr>
        <a:xfrm>
          <a:off x="10528300" y="1659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28012</xdr:rowOff>
    </xdr:from>
    <xdr:to>
      <xdr:col>50</xdr:col>
      <xdr:colOff>165100</xdr:colOff>
      <xdr:row>98</xdr:row>
      <xdr:rowOff>129612</xdr:rowOff>
    </xdr:to>
    <xdr:sp macro="" textlink="">
      <xdr:nvSpPr>
        <xdr:cNvPr id="479" name="楕円 478"/>
        <xdr:cNvSpPr/>
      </xdr:nvSpPr>
      <xdr:spPr>
        <a:xfrm>
          <a:off x="9588500" y="168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120739</xdr:rowOff>
    </xdr:from>
    <xdr:ext cx="599010" cy="259045"/>
    <xdr:sp macro="" textlink="">
      <xdr:nvSpPr>
        <xdr:cNvPr id="480" name="テキスト ボックス 479"/>
        <xdr:cNvSpPr txBox="1"/>
      </xdr:nvSpPr>
      <xdr:spPr>
        <a:xfrm>
          <a:off x="9339795" y="169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130916</xdr:rowOff>
    </xdr:from>
    <xdr:to>
      <xdr:col>46</xdr:col>
      <xdr:colOff>38100</xdr:colOff>
      <xdr:row>98</xdr:row>
      <xdr:rowOff>61066</xdr:rowOff>
    </xdr:to>
    <xdr:sp macro="" textlink="">
      <xdr:nvSpPr>
        <xdr:cNvPr id="481" name="楕円 480"/>
        <xdr:cNvSpPr/>
      </xdr:nvSpPr>
      <xdr:spPr>
        <a:xfrm>
          <a:off x="8699500" y="167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77593</xdr:rowOff>
    </xdr:from>
    <xdr:ext cx="599010" cy="259045"/>
    <xdr:sp macro="" textlink="">
      <xdr:nvSpPr>
        <xdr:cNvPr id="482" name="テキスト ボックス 481"/>
        <xdr:cNvSpPr txBox="1"/>
      </xdr:nvSpPr>
      <xdr:spPr>
        <a:xfrm>
          <a:off x="8450795" y="1653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31415</xdr:rowOff>
    </xdr:from>
    <xdr:to>
      <xdr:col>41</xdr:col>
      <xdr:colOff>101600</xdr:colOff>
      <xdr:row>98</xdr:row>
      <xdr:rowOff>133015</xdr:rowOff>
    </xdr:to>
    <xdr:sp macro="" textlink="">
      <xdr:nvSpPr>
        <xdr:cNvPr id="483" name="楕円 482"/>
        <xdr:cNvSpPr/>
      </xdr:nvSpPr>
      <xdr:spPr>
        <a:xfrm>
          <a:off x="7810500" y="168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124142</xdr:rowOff>
    </xdr:from>
    <xdr:ext cx="599010" cy="259045"/>
    <xdr:sp macro="" textlink="">
      <xdr:nvSpPr>
        <xdr:cNvPr id="484" name="テキスト ボックス 483"/>
        <xdr:cNvSpPr txBox="1"/>
      </xdr:nvSpPr>
      <xdr:spPr>
        <a:xfrm>
          <a:off x="7561795" y="1692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43171</xdr:rowOff>
    </xdr:from>
    <xdr:to>
      <xdr:col>36</xdr:col>
      <xdr:colOff>165100</xdr:colOff>
      <xdr:row>98</xdr:row>
      <xdr:rowOff>144771</xdr:rowOff>
    </xdr:to>
    <xdr:sp macro="" textlink="">
      <xdr:nvSpPr>
        <xdr:cNvPr id="485" name="楕円 484"/>
        <xdr:cNvSpPr/>
      </xdr:nvSpPr>
      <xdr:spPr>
        <a:xfrm>
          <a:off x="6921500" y="168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135898</xdr:rowOff>
    </xdr:from>
    <xdr:ext cx="599010" cy="259045"/>
    <xdr:sp macro="" textlink="">
      <xdr:nvSpPr>
        <xdr:cNvPr id="486" name="テキスト ボックス 485"/>
        <xdr:cNvSpPr txBox="1"/>
      </xdr:nvSpPr>
      <xdr:spPr>
        <a:xfrm>
          <a:off x="6672795" y="169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39323</xdr:rowOff>
    </xdr:from>
    <xdr:to>
      <xdr:col>85</xdr:col>
      <xdr:colOff>127000</xdr:colOff>
      <xdr:row>78</xdr:row>
      <xdr:rowOff>41906</xdr:rowOff>
    </xdr:to>
    <xdr:cxnSp macro="">
      <xdr:nvCxnSpPr>
        <xdr:cNvPr id="627" name="直線コネクタ 626"/>
        <xdr:cNvCxnSpPr/>
      </xdr:nvCxnSpPr>
      <xdr:spPr>
        <a:xfrm flipV="1">
          <a:off x="15481300" y="13412423"/>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41906</xdr:rowOff>
    </xdr:from>
    <xdr:to>
      <xdr:col>81</xdr:col>
      <xdr:colOff>50800</xdr:colOff>
      <xdr:row>78</xdr:row>
      <xdr:rowOff>44290</xdr:rowOff>
    </xdr:to>
    <xdr:cxnSp macro="">
      <xdr:nvCxnSpPr>
        <xdr:cNvPr id="630" name="直線コネクタ 629"/>
        <xdr:cNvCxnSpPr/>
      </xdr:nvCxnSpPr>
      <xdr:spPr>
        <a:xfrm flipV="1">
          <a:off x="14592300" y="1341500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44290</xdr:rowOff>
    </xdr:from>
    <xdr:to>
      <xdr:col>76</xdr:col>
      <xdr:colOff>114300</xdr:colOff>
      <xdr:row>78</xdr:row>
      <xdr:rowOff>68974</xdr:rowOff>
    </xdr:to>
    <xdr:cxnSp macro="">
      <xdr:nvCxnSpPr>
        <xdr:cNvPr id="633" name="直線コネクタ 632"/>
        <xdr:cNvCxnSpPr/>
      </xdr:nvCxnSpPr>
      <xdr:spPr>
        <a:xfrm flipV="1">
          <a:off x="13703300" y="13417390"/>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68974</xdr:rowOff>
    </xdr:from>
    <xdr:to>
      <xdr:col>71</xdr:col>
      <xdr:colOff>177800</xdr:colOff>
      <xdr:row>78</xdr:row>
      <xdr:rowOff>75323</xdr:rowOff>
    </xdr:to>
    <xdr:cxnSp macro="">
      <xdr:nvCxnSpPr>
        <xdr:cNvPr id="636" name="直線コネクタ 635"/>
        <xdr:cNvCxnSpPr/>
      </xdr:nvCxnSpPr>
      <xdr:spPr>
        <a:xfrm flipV="1">
          <a:off x="12814300" y="13442074"/>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159973</xdr:rowOff>
    </xdr:from>
    <xdr:to>
      <xdr:col>85</xdr:col>
      <xdr:colOff>177800</xdr:colOff>
      <xdr:row>78</xdr:row>
      <xdr:rowOff>90123</xdr:rowOff>
    </xdr:to>
    <xdr:sp macro="" textlink="">
      <xdr:nvSpPr>
        <xdr:cNvPr id="646" name="楕円 645"/>
        <xdr:cNvSpPr/>
      </xdr:nvSpPr>
      <xdr:spPr>
        <a:xfrm>
          <a:off x="16268700" y="133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138400</xdr:rowOff>
    </xdr:from>
    <xdr:ext cx="599010" cy="259045"/>
    <xdr:sp macro="" textlink="">
      <xdr:nvSpPr>
        <xdr:cNvPr id="647" name="公債費該当値テキスト"/>
        <xdr:cNvSpPr txBox="1"/>
      </xdr:nvSpPr>
      <xdr:spPr>
        <a:xfrm>
          <a:off x="16370300" y="1334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162556</xdr:rowOff>
    </xdr:from>
    <xdr:to>
      <xdr:col>81</xdr:col>
      <xdr:colOff>101600</xdr:colOff>
      <xdr:row>78</xdr:row>
      <xdr:rowOff>92706</xdr:rowOff>
    </xdr:to>
    <xdr:sp macro="" textlink="">
      <xdr:nvSpPr>
        <xdr:cNvPr id="648" name="楕円 647"/>
        <xdr:cNvSpPr/>
      </xdr:nvSpPr>
      <xdr:spPr>
        <a:xfrm>
          <a:off x="15430500" y="133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83833</xdr:rowOff>
    </xdr:from>
    <xdr:ext cx="599010" cy="259045"/>
    <xdr:sp macro="" textlink="">
      <xdr:nvSpPr>
        <xdr:cNvPr id="649" name="テキスト ボックス 648"/>
        <xdr:cNvSpPr txBox="1"/>
      </xdr:nvSpPr>
      <xdr:spPr>
        <a:xfrm>
          <a:off x="15181795" y="134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164940</xdr:rowOff>
    </xdr:from>
    <xdr:to>
      <xdr:col>76</xdr:col>
      <xdr:colOff>165100</xdr:colOff>
      <xdr:row>78</xdr:row>
      <xdr:rowOff>95090</xdr:rowOff>
    </xdr:to>
    <xdr:sp macro="" textlink="">
      <xdr:nvSpPr>
        <xdr:cNvPr id="650" name="楕円 649"/>
        <xdr:cNvSpPr/>
      </xdr:nvSpPr>
      <xdr:spPr>
        <a:xfrm>
          <a:off x="14541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86217</xdr:rowOff>
    </xdr:from>
    <xdr:ext cx="599010" cy="259045"/>
    <xdr:sp macro="" textlink="">
      <xdr:nvSpPr>
        <xdr:cNvPr id="651" name="テキスト ボックス 650"/>
        <xdr:cNvSpPr txBox="1"/>
      </xdr:nvSpPr>
      <xdr:spPr>
        <a:xfrm>
          <a:off x="14292795" y="13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18174</xdr:rowOff>
    </xdr:from>
    <xdr:to>
      <xdr:col>72</xdr:col>
      <xdr:colOff>38100</xdr:colOff>
      <xdr:row>78</xdr:row>
      <xdr:rowOff>119774</xdr:rowOff>
    </xdr:to>
    <xdr:sp macro="" textlink="">
      <xdr:nvSpPr>
        <xdr:cNvPr id="652" name="楕円 651"/>
        <xdr:cNvSpPr/>
      </xdr:nvSpPr>
      <xdr:spPr>
        <a:xfrm>
          <a:off x="13652500" y="133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110901</xdr:rowOff>
    </xdr:from>
    <xdr:ext cx="599010" cy="259045"/>
    <xdr:sp macro="" textlink="">
      <xdr:nvSpPr>
        <xdr:cNvPr id="653" name="テキスト ボックス 652"/>
        <xdr:cNvSpPr txBox="1"/>
      </xdr:nvSpPr>
      <xdr:spPr>
        <a:xfrm>
          <a:off x="13403795" y="1348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24523</xdr:rowOff>
    </xdr:from>
    <xdr:to>
      <xdr:col>67</xdr:col>
      <xdr:colOff>101600</xdr:colOff>
      <xdr:row>78</xdr:row>
      <xdr:rowOff>126123</xdr:rowOff>
    </xdr:to>
    <xdr:sp macro="" textlink="">
      <xdr:nvSpPr>
        <xdr:cNvPr id="654" name="楕円 653"/>
        <xdr:cNvSpPr/>
      </xdr:nvSpPr>
      <xdr:spPr>
        <a:xfrm>
          <a:off x="12763500" y="133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117250</xdr:rowOff>
    </xdr:from>
    <xdr:ext cx="599010" cy="259045"/>
    <xdr:sp macro="" textlink="">
      <xdr:nvSpPr>
        <xdr:cNvPr id="655" name="テキスト ボックス 654"/>
        <xdr:cNvSpPr txBox="1"/>
      </xdr:nvSpPr>
      <xdr:spPr>
        <a:xfrm>
          <a:off x="12514795" y="1349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454</xdr:rowOff>
    </xdr:from>
    <xdr:to>
      <xdr:col>85</xdr:col>
      <xdr:colOff>127000</xdr:colOff>
      <xdr:row>99</xdr:row>
      <xdr:rowOff>22177</xdr:rowOff>
    </xdr:to>
    <xdr:cxnSp macro="">
      <xdr:nvCxnSpPr>
        <xdr:cNvPr id="684" name="直線コネクタ 683"/>
        <xdr:cNvCxnSpPr/>
      </xdr:nvCxnSpPr>
      <xdr:spPr>
        <a:xfrm>
          <a:off x="15481300" y="16974004"/>
          <a:ext cx="8382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128195</xdr:rowOff>
    </xdr:from>
    <xdr:to>
      <xdr:col>81</xdr:col>
      <xdr:colOff>50800</xdr:colOff>
      <xdr:row>99</xdr:row>
      <xdr:rowOff>454</xdr:rowOff>
    </xdr:to>
    <xdr:cxnSp macro="">
      <xdr:nvCxnSpPr>
        <xdr:cNvPr id="687" name="直線コネクタ 686"/>
        <xdr:cNvCxnSpPr/>
      </xdr:nvCxnSpPr>
      <xdr:spPr>
        <a:xfrm>
          <a:off x="14592300" y="16930295"/>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128195</xdr:rowOff>
    </xdr:from>
    <xdr:to>
      <xdr:col>76</xdr:col>
      <xdr:colOff>114300</xdr:colOff>
      <xdr:row>98</xdr:row>
      <xdr:rowOff>169362</xdr:rowOff>
    </xdr:to>
    <xdr:cxnSp macro="">
      <xdr:nvCxnSpPr>
        <xdr:cNvPr id="690" name="直線コネクタ 689"/>
        <xdr:cNvCxnSpPr/>
      </xdr:nvCxnSpPr>
      <xdr:spPr>
        <a:xfrm flipV="1">
          <a:off x="13703300" y="16930295"/>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169362</xdr:rowOff>
    </xdr:from>
    <xdr:to>
      <xdr:col>71</xdr:col>
      <xdr:colOff>177800</xdr:colOff>
      <xdr:row>99</xdr:row>
      <xdr:rowOff>32048</xdr:rowOff>
    </xdr:to>
    <xdr:cxnSp macro="">
      <xdr:nvCxnSpPr>
        <xdr:cNvPr id="693" name="直線コネクタ 692"/>
        <xdr:cNvCxnSpPr/>
      </xdr:nvCxnSpPr>
      <xdr:spPr>
        <a:xfrm flipV="1">
          <a:off x="12814300" y="16971462"/>
          <a:ext cx="889000" cy="3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142827</xdr:rowOff>
    </xdr:from>
    <xdr:to>
      <xdr:col>85</xdr:col>
      <xdr:colOff>177800</xdr:colOff>
      <xdr:row>99</xdr:row>
      <xdr:rowOff>72977</xdr:rowOff>
    </xdr:to>
    <xdr:sp macro="" textlink="">
      <xdr:nvSpPr>
        <xdr:cNvPr id="703" name="楕円 702"/>
        <xdr:cNvSpPr/>
      </xdr:nvSpPr>
      <xdr:spPr>
        <a:xfrm>
          <a:off x="16268700" y="169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121104</xdr:rowOff>
    </xdr:from>
    <xdr:to>
      <xdr:col>81</xdr:col>
      <xdr:colOff>101600</xdr:colOff>
      <xdr:row>99</xdr:row>
      <xdr:rowOff>51254</xdr:rowOff>
    </xdr:to>
    <xdr:sp macro="" textlink="">
      <xdr:nvSpPr>
        <xdr:cNvPr id="705" name="楕円 704"/>
        <xdr:cNvSpPr/>
      </xdr:nvSpPr>
      <xdr:spPr>
        <a:xfrm>
          <a:off x="15430500" y="169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42381</xdr:rowOff>
    </xdr:from>
    <xdr:ext cx="534377" cy="259045"/>
    <xdr:sp macro="" textlink="">
      <xdr:nvSpPr>
        <xdr:cNvPr id="706" name="テキスト ボックス 705"/>
        <xdr:cNvSpPr txBox="1"/>
      </xdr:nvSpPr>
      <xdr:spPr>
        <a:xfrm>
          <a:off x="15214111" y="170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77395</xdr:rowOff>
    </xdr:from>
    <xdr:to>
      <xdr:col>76</xdr:col>
      <xdr:colOff>165100</xdr:colOff>
      <xdr:row>99</xdr:row>
      <xdr:rowOff>7545</xdr:rowOff>
    </xdr:to>
    <xdr:sp macro="" textlink="">
      <xdr:nvSpPr>
        <xdr:cNvPr id="707" name="楕円 706"/>
        <xdr:cNvSpPr/>
      </xdr:nvSpPr>
      <xdr:spPr>
        <a:xfrm>
          <a:off x="14541500" y="168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24072</xdr:rowOff>
    </xdr:from>
    <xdr:ext cx="599010" cy="259045"/>
    <xdr:sp macro="" textlink="">
      <xdr:nvSpPr>
        <xdr:cNvPr id="708" name="テキスト ボックス 707"/>
        <xdr:cNvSpPr txBox="1"/>
      </xdr:nvSpPr>
      <xdr:spPr>
        <a:xfrm>
          <a:off x="14292795" y="166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118562</xdr:rowOff>
    </xdr:from>
    <xdr:to>
      <xdr:col>72</xdr:col>
      <xdr:colOff>38100</xdr:colOff>
      <xdr:row>99</xdr:row>
      <xdr:rowOff>48712</xdr:rowOff>
    </xdr:to>
    <xdr:sp macro="" textlink="">
      <xdr:nvSpPr>
        <xdr:cNvPr id="709" name="楕円 708"/>
        <xdr:cNvSpPr/>
      </xdr:nvSpPr>
      <xdr:spPr>
        <a:xfrm>
          <a:off x="13652500" y="169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39839</xdr:rowOff>
    </xdr:from>
    <xdr:ext cx="534377" cy="259045"/>
    <xdr:sp macro="" textlink="">
      <xdr:nvSpPr>
        <xdr:cNvPr id="710" name="テキスト ボックス 709"/>
        <xdr:cNvSpPr txBox="1"/>
      </xdr:nvSpPr>
      <xdr:spPr>
        <a:xfrm>
          <a:off x="13436111" y="1701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152698</xdr:rowOff>
    </xdr:from>
    <xdr:to>
      <xdr:col>67</xdr:col>
      <xdr:colOff>101600</xdr:colOff>
      <xdr:row>99</xdr:row>
      <xdr:rowOff>82848</xdr:rowOff>
    </xdr:to>
    <xdr:sp macro="" textlink="">
      <xdr:nvSpPr>
        <xdr:cNvPr id="711" name="楕円 710"/>
        <xdr:cNvSpPr/>
      </xdr:nvSpPr>
      <xdr:spPr>
        <a:xfrm>
          <a:off x="12763500" y="169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73975</xdr:rowOff>
    </xdr:from>
    <xdr:ext cx="534377" cy="259045"/>
    <xdr:sp macro="" textlink="">
      <xdr:nvSpPr>
        <xdr:cNvPr id="712" name="テキスト ボックス 711"/>
        <xdr:cNvSpPr txBox="1"/>
      </xdr:nvSpPr>
      <xdr:spPr>
        <a:xfrm>
          <a:off x="12547111" y="170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60787</xdr:rowOff>
    </xdr:from>
    <xdr:to>
      <xdr:col>116</xdr:col>
      <xdr:colOff>63500</xdr:colOff>
      <xdr:row>37</xdr:row>
      <xdr:rowOff>61885</xdr:rowOff>
    </xdr:to>
    <xdr:cxnSp macro="">
      <xdr:nvCxnSpPr>
        <xdr:cNvPr id="739" name="直線コネクタ 738"/>
        <xdr:cNvCxnSpPr/>
      </xdr:nvCxnSpPr>
      <xdr:spPr>
        <a:xfrm>
          <a:off x="21323300" y="6404437"/>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60787</xdr:rowOff>
    </xdr:from>
    <xdr:to>
      <xdr:col>111</xdr:col>
      <xdr:colOff>177800</xdr:colOff>
      <xdr:row>37</xdr:row>
      <xdr:rowOff>100907</xdr:rowOff>
    </xdr:to>
    <xdr:cxnSp macro="">
      <xdr:nvCxnSpPr>
        <xdr:cNvPr id="742" name="直線コネクタ 741"/>
        <xdr:cNvCxnSpPr/>
      </xdr:nvCxnSpPr>
      <xdr:spPr>
        <a:xfrm flipV="1">
          <a:off x="20434300" y="6404437"/>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100907</xdr:rowOff>
    </xdr:from>
    <xdr:to>
      <xdr:col>107</xdr:col>
      <xdr:colOff>50800</xdr:colOff>
      <xdr:row>37</xdr:row>
      <xdr:rowOff>131768</xdr:rowOff>
    </xdr:to>
    <xdr:cxnSp macro="">
      <xdr:nvCxnSpPr>
        <xdr:cNvPr id="745" name="直線コネクタ 744"/>
        <xdr:cNvCxnSpPr/>
      </xdr:nvCxnSpPr>
      <xdr:spPr>
        <a:xfrm flipV="1">
          <a:off x="19545300" y="644455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131768</xdr:rowOff>
    </xdr:from>
    <xdr:to>
      <xdr:col>102</xdr:col>
      <xdr:colOff>114300</xdr:colOff>
      <xdr:row>37</xdr:row>
      <xdr:rowOff>166332</xdr:rowOff>
    </xdr:to>
    <xdr:cxnSp macro="">
      <xdr:nvCxnSpPr>
        <xdr:cNvPr id="748" name="直線コネクタ 747"/>
        <xdr:cNvCxnSpPr/>
      </xdr:nvCxnSpPr>
      <xdr:spPr>
        <a:xfrm flipV="1">
          <a:off x="18656300" y="6475418"/>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11085</xdr:rowOff>
    </xdr:from>
    <xdr:to>
      <xdr:col>116</xdr:col>
      <xdr:colOff>114300</xdr:colOff>
      <xdr:row>37</xdr:row>
      <xdr:rowOff>112685</xdr:rowOff>
    </xdr:to>
    <xdr:sp macro="" textlink="">
      <xdr:nvSpPr>
        <xdr:cNvPr id="758" name="楕円 757"/>
        <xdr:cNvSpPr/>
      </xdr:nvSpPr>
      <xdr:spPr>
        <a:xfrm>
          <a:off x="22110700" y="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33962</xdr:rowOff>
    </xdr:from>
    <xdr:ext cx="534377" cy="259045"/>
    <xdr:sp macro="" textlink="">
      <xdr:nvSpPr>
        <xdr:cNvPr id="759" name="投資及び出資金該当値テキスト"/>
        <xdr:cNvSpPr txBox="1"/>
      </xdr:nvSpPr>
      <xdr:spPr>
        <a:xfrm>
          <a:off x="22212300" y="62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9987</xdr:rowOff>
    </xdr:from>
    <xdr:to>
      <xdr:col>112</xdr:col>
      <xdr:colOff>38100</xdr:colOff>
      <xdr:row>37</xdr:row>
      <xdr:rowOff>111587</xdr:rowOff>
    </xdr:to>
    <xdr:sp macro="" textlink="">
      <xdr:nvSpPr>
        <xdr:cNvPr id="760" name="楕円 759"/>
        <xdr:cNvSpPr/>
      </xdr:nvSpPr>
      <xdr:spPr>
        <a:xfrm>
          <a:off x="21272500" y="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128114</xdr:rowOff>
    </xdr:from>
    <xdr:ext cx="534377" cy="259045"/>
    <xdr:sp macro="" textlink="">
      <xdr:nvSpPr>
        <xdr:cNvPr id="761" name="テキスト ボックス 760"/>
        <xdr:cNvSpPr txBox="1"/>
      </xdr:nvSpPr>
      <xdr:spPr>
        <a:xfrm>
          <a:off x="21056111" y="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50107</xdr:rowOff>
    </xdr:from>
    <xdr:to>
      <xdr:col>107</xdr:col>
      <xdr:colOff>101600</xdr:colOff>
      <xdr:row>37</xdr:row>
      <xdr:rowOff>151707</xdr:rowOff>
    </xdr:to>
    <xdr:sp macro="" textlink="">
      <xdr:nvSpPr>
        <xdr:cNvPr id="762" name="楕円 761"/>
        <xdr:cNvSpPr/>
      </xdr:nvSpPr>
      <xdr:spPr>
        <a:xfrm>
          <a:off x="20383500" y="63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168234</xdr:rowOff>
    </xdr:from>
    <xdr:ext cx="469744" cy="259045"/>
    <xdr:sp macro="" textlink="">
      <xdr:nvSpPr>
        <xdr:cNvPr id="763" name="テキスト ボックス 762"/>
        <xdr:cNvSpPr txBox="1"/>
      </xdr:nvSpPr>
      <xdr:spPr>
        <a:xfrm>
          <a:off x="20199428" y="616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80968</xdr:rowOff>
    </xdr:from>
    <xdr:to>
      <xdr:col>102</xdr:col>
      <xdr:colOff>165100</xdr:colOff>
      <xdr:row>38</xdr:row>
      <xdr:rowOff>11117</xdr:rowOff>
    </xdr:to>
    <xdr:sp macro="" textlink="">
      <xdr:nvSpPr>
        <xdr:cNvPr id="764" name="楕円 763"/>
        <xdr:cNvSpPr/>
      </xdr:nvSpPr>
      <xdr:spPr>
        <a:xfrm>
          <a:off x="19494500" y="64246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27645</xdr:rowOff>
    </xdr:from>
    <xdr:ext cx="469744" cy="259045"/>
    <xdr:sp macro="" textlink="">
      <xdr:nvSpPr>
        <xdr:cNvPr id="765" name="テキスト ボックス 764"/>
        <xdr:cNvSpPr txBox="1"/>
      </xdr:nvSpPr>
      <xdr:spPr>
        <a:xfrm>
          <a:off x="19310428" y="619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115532</xdr:rowOff>
    </xdr:from>
    <xdr:to>
      <xdr:col>98</xdr:col>
      <xdr:colOff>38100</xdr:colOff>
      <xdr:row>38</xdr:row>
      <xdr:rowOff>45682</xdr:rowOff>
    </xdr:to>
    <xdr:sp macro="" textlink="">
      <xdr:nvSpPr>
        <xdr:cNvPr id="766" name="楕円 765"/>
        <xdr:cNvSpPr/>
      </xdr:nvSpPr>
      <xdr:spPr>
        <a:xfrm>
          <a:off x="18605500" y="64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62209</xdr:rowOff>
    </xdr:from>
    <xdr:ext cx="469744" cy="259045"/>
    <xdr:sp macro="" textlink="">
      <xdr:nvSpPr>
        <xdr:cNvPr id="767" name="テキスト ボックス 766"/>
        <xdr:cNvSpPr txBox="1"/>
      </xdr:nvSpPr>
      <xdr:spPr>
        <a:xfrm>
          <a:off x="18421428" y="623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98300</xdr:rowOff>
    </xdr:from>
    <xdr:to>
      <xdr:col>116</xdr:col>
      <xdr:colOff>63500</xdr:colOff>
      <xdr:row>57</xdr:row>
      <xdr:rowOff>99041</xdr:rowOff>
    </xdr:to>
    <xdr:cxnSp macro="">
      <xdr:nvCxnSpPr>
        <xdr:cNvPr id="794" name="直線コネクタ 793"/>
        <xdr:cNvCxnSpPr/>
      </xdr:nvCxnSpPr>
      <xdr:spPr>
        <a:xfrm flipV="1">
          <a:off x="21323300" y="9870950"/>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99041</xdr:rowOff>
    </xdr:from>
    <xdr:to>
      <xdr:col>111</xdr:col>
      <xdr:colOff>177800</xdr:colOff>
      <xdr:row>57</xdr:row>
      <xdr:rowOff>104367</xdr:rowOff>
    </xdr:to>
    <xdr:cxnSp macro="">
      <xdr:nvCxnSpPr>
        <xdr:cNvPr id="797" name="直線コネクタ 796"/>
        <xdr:cNvCxnSpPr/>
      </xdr:nvCxnSpPr>
      <xdr:spPr>
        <a:xfrm flipV="1">
          <a:off x="20434300" y="987169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104367</xdr:rowOff>
    </xdr:from>
    <xdr:to>
      <xdr:col>107</xdr:col>
      <xdr:colOff>50800</xdr:colOff>
      <xdr:row>57</xdr:row>
      <xdr:rowOff>108309</xdr:rowOff>
    </xdr:to>
    <xdr:cxnSp macro="">
      <xdr:nvCxnSpPr>
        <xdr:cNvPr id="800" name="直線コネクタ 799"/>
        <xdr:cNvCxnSpPr/>
      </xdr:nvCxnSpPr>
      <xdr:spPr>
        <a:xfrm flipV="1">
          <a:off x="19545300" y="9877017"/>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59553</xdr:rowOff>
    </xdr:from>
    <xdr:to>
      <xdr:col>102</xdr:col>
      <xdr:colOff>114300</xdr:colOff>
      <xdr:row>57</xdr:row>
      <xdr:rowOff>108309</xdr:rowOff>
    </xdr:to>
    <xdr:cxnSp macro="">
      <xdr:nvCxnSpPr>
        <xdr:cNvPr id="803" name="直線コネクタ 802"/>
        <xdr:cNvCxnSpPr/>
      </xdr:nvCxnSpPr>
      <xdr:spPr>
        <a:xfrm>
          <a:off x="18656300" y="9832203"/>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47500</xdr:rowOff>
    </xdr:from>
    <xdr:to>
      <xdr:col>116</xdr:col>
      <xdr:colOff>114300</xdr:colOff>
      <xdr:row>57</xdr:row>
      <xdr:rowOff>149100</xdr:rowOff>
    </xdr:to>
    <xdr:sp macro="" textlink="">
      <xdr:nvSpPr>
        <xdr:cNvPr id="813" name="楕円 812"/>
        <xdr:cNvSpPr/>
      </xdr:nvSpPr>
      <xdr:spPr>
        <a:xfrm>
          <a:off x="22110700" y="98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70377</xdr:rowOff>
    </xdr:from>
    <xdr:ext cx="534377" cy="259045"/>
    <xdr:sp macro="" textlink="">
      <xdr:nvSpPr>
        <xdr:cNvPr id="814" name="貸付金該当値テキスト"/>
        <xdr:cNvSpPr txBox="1"/>
      </xdr:nvSpPr>
      <xdr:spPr>
        <a:xfrm>
          <a:off x="22212300" y="96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48241</xdr:rowOff>
    </xdr:from>
    <xdr:to>
      <xdr:col>112</xdr:col>
      <xdr:colOff>38100</xdr:colOff>
      <xdr:row>57</xdr:row>
      <xdr:rowOff>149841</xdr:rowOff>
    </xdr:to>
    <xdr:sp macro="" textlink="">
      <xdr:nvSpPr>
        <xdr:cNvPr id="815" name="楕円 814"/>
        <xdr:cNvSpPr/>
      </xdr:nvSpPr>
      <xdr:spPr>
        <a:xfrm>
          <a:off x="21272500" y="9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166368</xdr:rowOff>
    </xdr:from>
    <xdr:ext cx="534377" cy="259045"/>
    <xdr:sp macro="" textlink="">
      <xdr:nvSpPr>
        <xdr:cNvPr id="816" name="テキスト ボックス 815"/>
        <xdr:cNvSpPr txBox="1"/>
      </xdr:nvSpPr>
      <xdr:spPr>
        <a:xfrm>
          <a:off x="21056111" y="9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53567</xdr:rowOff>
    </xdr:from>
    <xdr:to>
      <xdr:col>107</xdr:col>
      <xdr:colOff>101600</xdr:colOff>
      <xdr:row>57</xdr:row>
      <xdr:rowOff>155167</xdr:rowOff>
    </xdr:to>
    <xdr:sp macro="" textlink="">
      <xdr:nvSpPr>
        <xdr:cNvPr id="817" name="楕円 816"/>
        <xdr:cNvSpPr/>
      </xdr:nvSpPr>
      <xdr:spPr>
        <a:xfrm>
          <a:off x="20383500" y="98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244</xdr:rowOff>
    </xdr:from>
    <xdr:ext cx="534377" cy="259045"/>
    <xdr:sp macro="" textlink="">
      <xdr:nvSpPr>
        <xdr:cNvPr id="818" name="テキスト ボックス 817"/>
        <xdr:cNvSpPr txBox="1"/>
      </xdr:nvSpPr>
      <xdr:spPr>
        <a:xfrm>
          <a:off x="20167111" y="96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57509</xdr:rowOff>
    </xdr:from>
    <xdr:to>
      <xdr:col>102</xdr:col>
      <xdr:colOff>165100</xdr:colOff>
      <xdr:row>57</xdr:row>
      <xdr:rowOff>159109</xdr:rowOff>
    </xdr:to>
    <xdr:sp macro="" textlink="">
      <xdr:nvSpPr>
        <xdr:cNvPr id="819" name="楕円 818"/>
        <xdr:cNvSpPr/>
      </xdr:nvSpPr>
      <xdr:spPr>
        <a:xfrm>
          <a:off x="19494500" y="98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4186</xdr:rowOff>
    </xdr:from>
    <xdr:ext cx="534377" cy="259045"/>
    <xdr:sp macro="" textlink="">
      <xdr:nvSpPr>
        <xdr:cNvPr id="820" name="テキスト ボックス 819"/>
        <xdr:cNvSpPr txBox="1"/>
      </xdr:nvSpPr>
      <xdr:spPr>
        <a:xfrm>
          <a:off x="19278111" y="96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8753</xdr:rowOff>
    </xdr:from>
    <xdr:to>
      <xdr:col>98</xdr:col>
      <xdr:colOff>38100</xdr:colOff>
      <xdr:row>57</xdr:row>
      <xdr:rowOff>110353</xdr:rowOff>
    </xdr:to>
    <xdr:sp macro="" textlink="">
      <xdr:nvSpPr>
        <xdr:cNvPr id="821" name="楕円 820"/>
        <xdr:cNvSpPr/>
      </xdr:nvSpPr>
      <xdr:spPr>
        <a:xfrm>
          <a:off x="18605500" y="9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126880</xdr:rowOff>
    </xdr:from>
    <xdr:ext cx="534377" cy="259045"/>
    <xdr:sp macro="" textlink="">
      <xdr:nvSpPr>
        <xdr:cNvPr id="822" name="テキスト ボックス 821"/>
        <xdr:cNvSpPr txBox="1"/>
      </xdr:nvSpPr>
      <xdr:spPr>
        <a:xfrm>
          <a:off x="18389111" y="95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30669</xdr:rowOff>
    </xdr:from>
    <xdr:to>
      <xdr:col>116</xdr:col>
      <xdr:colOff>63500</xdr:colOff>
      <xdr:row>76</xdr:row>
      <xdr:rowOff>50287</xdr:rowOff>
    </xdr:to>
    <xdr:cxnSp macro="">
      <xdr:nvCxnSpPr>
        <xdr:cNvPr id="851" name="直線コネクタ 850"/>
        <xdr:cNvCxnSpPr/>
      </xdr:nvCxnSpPr>
      <xdr:spPr>
        <a:xfrm flipV="1">
          <a:off x="21323300" y="13060869"/>
          <a:ext cx="8382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50287</xdr:rowOff>
    </xdr:from>
    <xdr:to>
      <xdr:col>111</xdr:col>
      <xdr:colOff>177800</xdr:colOff>
      <xdr:row>76</xdr:row>
      <xdr:rowOff>55518</xdr:rowOff>
    </xdr:to>
    <xdr:cxnSp macro="">
      <xdr:nvCxnSpPr>
        <xdr:cNvPr id="854" name="直線コネクタ 853"/>
        <xdr:cNvCxnSpPr/>
      </xdr:nvCxnSpPr>
      <xdr:spPr>
        <a:xfrm flipV="1">
          <a:off x="20434300" y="1308048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46843</xdr:rowOff>
    </xdr:from>
    <xdr:to>
      <xdr:col>107</xdr:col>
      <xdr:colOff>50800</xdr:colOff>
      <xdr:row>76</xdr:row>
      <xdr:rowOff>55518</xdr:rowOff>
    </xdr:to>
    <xdr:cxnSp macro="">
      <xdr:nvCxnSpPr>
        <xdr:cNvPr id="857" name="直線コネクタ 856"/>
        <xdr:cNvCxnSpPr/>
      </xdr:nvCxnSpPr>
      <xdr:spPr>
        <a:xfrm>
          <a:off x="19545300" y="12905593"/>
          <a:ext cx="889000" cy="1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46843</xdr:rowOff>
    </xdr:from>
    <xdr:to>
      <xdr:col>102</xdr:col>
      <xdr:colOff>114300</xdr:colOff>
      <xdr:row>76</xdr:row>
      <xdr:rowOff>84043</xdr:rowOff>
    </xdr:to>
    <xdr:cxnSp macro="">
      <xdr:nvCxnSpPr>
        <xdr:cNvPr id="860" name="直線コネクタ 859"/>
        <xdr:cNvCxnSpPr/>
      </xdr:nvCxnSpPr>
      <xdr:spPr>
        <a:xfrm flipV="1">
          <a:off x="18656300" y="12905593"/>
          <a:ext cx="889000" cy="20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151319</xdr:rowOff>
    </xdr:from>
    <xdr:to>
      <xdr:col>116</xdr:col>
      <xdr:colOff>114300</xdr:colOff>
      <xdr:row>76</xdr:row>
      <xdr:rowOff>81469</xdr:rowOff>
    </xdr:to>
    <xdr:sp macro="" textlink="">
      <xdr:nvSpPr>
        <xdr:cNvPr id="870" name="楕円 869"/>
        <xdr:cNvSpPr/>
      </xdr:nvSpPr>
      <xdr:spPr>
        <a:xfrm>
          <a:off x="22110700" y="130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2746</xdr:rowOff>
    </xdr:from>
    <xdr:ext cx="599010" cy="259045"/>
    <xdr:sp macro="" textlink="">
      <xdr:nvSpPr>
        <xdr:cNvPr id="871" name="繰出金該当値テキスト"/>
        <xdr:cNvSpPr txBox="1"/>
      </xdr:nvSpPr>
      <xdr:spPr>
        <a:xfrm>
          <a:off x="22212300" y="1286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170937</xdr:rowOff>
    </xdr:from>
    <xdr:to>
      <xdr:col>112</xdr:col>
      <xdr:colOff>38100</xdr:colOff>
      <xdr:row>76</xdr:row>
      <xdr:rowOff>101087</xdr:rowOff>
    </xdr:to>
    <xdr:sp macro="" textlink="">
      <xdr:nvSpPr>
        <xdr:cNvPr id="872" name="楕円 871"/>
        <xdr:cNvSpPr/>
      </xdr:nvSpPr>
      <xdr:spPr>
        <a:xfrm>
          <a:off x="21272500" y="130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117614</xdr:rowOff>
    </xdr:from>
    <xdr:ext cx="599010" cy="259045"/>
    <xdr:sp macro="" textlink="">
      <xdr:nvSpPr>
        <xdr:cNvPr id="873" name="テキスト ボックス 872"/>
        <xdr:cNvSpPr txBox="1"/>
      </xdr:nvSpPr>
      <xdr:spPr>
        <a:xfrm>
          <a:off x="21023795" y="1280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4718</xdr:rowOff>
    </xdr:from>
    <xdr:to>
      <xdr:col>107</xdr:col>
      <xdr:colOff>101600</xdr:colOff>
      <xdr:row>76</xdr:row>
      <xdr:rowOff>106318</xdr:rowOff>
    </xdr:to>
    <xdr:sp macro="" textlink="">
      <xdr:nvSpPr>
        <xdr:cNvPr id="874" name="楕円 873"/>
        <xdr:cNvSpPr/>
      </xdr:nvSpPr>
      <xdr:spPr>
        <a:xfrm>
          <a:off x="203835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122845</xdr:rowOff>
    </xdr:from>
    <xdr:ext cx="599010" cy="259045"/>
    <xdr:sp macro="" textlink="">
      <xdr:nvSpPr>
        <xdr:cNvPr id="875" name="テキスト ボックス 874"/>
        <xdr:cNvSpPr txBox="1"/>
      </xdr:nvSpPr>
      <xdr:spPr>
        <a:xfrm>
          <a:off x="20134795" y="1281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167493</xdr:rowOff>
    </xdr:from>
    <xdr:to>
      <xdr:col>102</xdr:col>
      <xdr:colOff>165100</xdr:colOff>
      <xdr:row>75</xdr:row>
      <xdr:rowOff>97643</xdr:rowOff>
    </xdr:to>
    <xdr:sp macro="" textlink="">
      <xdr:nvSpPr>
        <xdr:cNvPr id="876" name="楕円 875"/>
        <xdr:cNvSpPr/>
      </xdr:nvSpPr>
      <xdr:spPr>
        <a:xfrm>
          <a:off x="19494500" y="128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114170</xdr:rowOff>
    </xdr:from>
    <xdr:ext cx="599010" cy="259045"/>
    <xdr:sp macro="" textlink="">
      <xdr:nvSpPr>
        <xdr:cNvPr id="877" name="テキスト ボックス 876"/>
        <xdr:cNvSpPr txBox="1"/>
      </xdr:nvSpPr>
      <xdr:spPr>
        <a:xfrm>
          <a:off x="19245795" y="1263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33243</xdr:rowOff>
    </xdr:from>
    <xdr:to>
      <xdr:col>98</xdr:col>
      <xdr:colOff>38100</xdr:colOff>
      <xdr:row>76</xdr:row>
      <xdr:rowOff>134843</xdr:rowOff>
    </xdr:to>
    <xdr:sp macro="" textlink="">
      <xdr:nvSpPr>
        <xdr:cNvPr id="878" name="楕円 877"/>
        <xdr:cNvSpPr/>
      </xdr:nvSpPr>
      <xdr:spPr>
        <a:xfrm>
          <a:off x="18605500" y="130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151371</xdr:rowOff>
    </xdr:from>
    <xdr:ext cx="599010" cy="259045"/>
    <xdr:sp macro="" textlink="">
      <xdr:nvSpPr>
        <xdr:cNvPr id="879" name="テキスト ボックス 878"/>
        <xdr:cNvSpPr txBox="1"/>
      </xdr:nvSpPr>
      <xdr:spPr>
        <a:xfrm>
          <a:off x="18356795" y="1283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適正な職員定数管理、事務事業の点検・見直しの実施、地方債発行額の抑制など、経費の抑制に努めていますが、補助費等・投資及び出資金・貸付金・繰出金が類似団体内平均値を上回っています。補助費等では</a:t>
          </a:r>
          <a:r>
            <a:rPr kumimoji="1" lang="ja-JP" altLang="en-US" sz="1100">
              <a:solidFill>
                <a:schemeClr val="dk1"/>
              </a:solidFill>
              <a:effectLst/>
              <a:latin typeface="+mn-lt"/>
              <a:ea typeface="+mn-ea"/>
              <a:cs typeface="+mn-cs"/>
            </a:rPr>
            <a:t>特別定額給付金給付事業の皆増と新型コロナウイルス感染症対策で各種支援事業を実施したことに伴う増額</a:t>
          </a:r>
          <a:r>
            <a:rPr kumimoji="1" lang="ja-JP" altLang="ja-JP" sz="1100">
              <a:solidFill>
                <a:schemeClr val="dk1"/>
              </a:solidFill>
              <a:effectLst/>
              <a:latin typeface="+mn-lt"/>
              <a:ea typeface="+mn-ea"/>
              <a:cs typeface="+mn-cs"/>
            </a:rPr>
            <a:t>、投資及び出資金では</a:t>
          </a:r>
          <a:r>
            <a:rPr kumimoji="1" lang="ja-JP" altLang="en-US" sz="1100">
              <a:solidFill>
                <a:schemeClr val="dk1"/>
              </a:solidFill>
              <a:effectLst/>
              <a:latin typeface="+mn-lt"/>
              <a:ea typeface="+mn-ea"/>
              <a:cs typeface="+mn-cs"/>
            </a:rPr>
            <a:t>国民健康保険病院事業会計</a:t>
          </a:r>
          <a:r>
            <a:rPr kumimoji="1" lang="ja-JP" altLang="ja-JP" sz="1100" baseline="0">
              <a:solidFill>
                <a:schemeClr val="dk1"/>
              </a:solidFill>
              <a:effectLst/>
              <a:latin typeface="+mn-lt"/>
              <a:ea typeface="+mn-ea"/>
              <a:cs typeface="+mn-cs"/>
            </a:rPr>
            <a:t>への</a:t>
          </a:r>
          <a:r>
            <a:rPr kumimoji="1" lang="ja-JP" altLang="en-US" sz="1100" baseline="0">
              <a:solidFill>
                <a:schemeClr val="dk1"/>
              </a:solidFill>
              <a:effectLst/>
              <a:latin typeface="+mn-lt"/>
              <a:ea typeface="+mn-ea"/>
              <a:cs typeface="+mn-cs"/>
            </a:rPr>
            <a:t>繰出基準に基づく一般会計</a:t>
          </a:r>
          <a:r>
            <a:rPr kumimoji="1" lang="ja-JP" altLang="ja-JP" sz="1100" baseline="0">
              <a:solidFill>
                <a:schemeClr val="dk1"/>
              </a:solidFill>
              <a:effectLst/>
              <a:latin typeface="+mn-lt"/>
              <a:ea typeface="+mn-ea"/>
              <a:cs typeface="+mn-cs"/>
            </a:rPr>
            <a:t>出資金の増</a:t>
          </a:r>
          <a:r>
            <a:rPr kumimoji="1" lang="ja-JP" altLang="en-US" sz="1100" baseline="0">
              <a:solidFill>
                <a:schemeClr val="dk1"/>
              </a:solidFill>
              <a:effectLst/>
              <a:latin typeface="+mn-lt"/>
              <a:ea typeface="+mn-ea"/>
              <a:cs typeface="+mn-cs"/>
            </a:rPr>
            <a:t>額</a:t>
          </a:r>
          <a:r>
            <a:rPr kumimoji="1" lang="ja-JP" altLang="ja-JP" sz="1100" baseline="0">
              <a:solidFill>
                <a:schemeClr val="dk1"/>
              </a:solidFill>
              <a:effectLst/>
              <a:latin typeface="+mn-lt"/>
              <a:ea typeface="+mn-ea"/>
              <a:cs typeface="+mn-cs"/>
            </a:rPr>
            <a:t>、貸付金では</a:t>
          </a:r>
          <a:r>
            <a:rPr kumimoji="1" lang="ja-JP" altLang="en-US" sz="1100" baseline="0">
              <a:solidFill>
                <a:schemeClr val="dk1"/>
              </a:solidFill>
              <a:effectLst/>
              <a:latin typeface="+mn-lt"/>
              <a:ea typeface="+mn-ea"/>
              <a:cs typeface="+mn-cs"/>
            </a:rPr>
            <a:t>中小企業等融資預託貸付金及び</a:t>
          </a:r>
          <a:r>
            <a:rPr lang="ja-JP" altLang="ja-JP" sz="1100" b="0" i="0" baseline="0">
              <a:solidFill>
                <a:schemeClr val="dk1"/>
              </a:solidFill>
              <a:effectLst/>
              <a:latin typeface="+mn-lt"/>
              <a:ea typeface="+mn-ea"/>
              <a:cs typeface="+mn-cs"/>
            </a:rPr>
            <a:t>雄武高等学校卒業生就学貸付金の</a:t>
          </a:r>
          <a:r>
            <a:rPr lang="ja-JP" altLang="en-US" sz="1100" b="0" i="0" baseline="0">
              <a:solidFill>
                <a:schemeClr val="dk1"/>
              </a:solidFill>
              <a:effectLst/>
              <a:latin typeface="+mn-lt"/>
              <a:ea typeface="+mn-ea"/>
              <a:cs typeface="+mn-cs"/>
            </a:rPr>
            <a:t>継続実施に伴うもの</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繰出金では介護保険事業特別会計繰出金・介護</a:t>
          </a:r>
          <a:r>
            <a:rPr kumimoji="1" lang="ja-JP" altLang="en-US" sz="1100">
              <a:solidFill>
                <a:schemeClr val="dk1"/>
              </a:solidFill>
              <a:effectLst/>
              <a:latin typeface="+mn-lt"/>
              <a:ea typeface="+mn-ea"/>
              <a:cs typeface="+mn-cs"/>
            </a:rPr>
            <a:t>老人保健施設事業特別会</a:t>
          </a:r>
          <a:r>
            <a:rPr kumimoji="1" lang="ja-JP" altLang="ja-JP" sz="1100">
              <a:solidFill>
                <a:schemeClr val="dk1"/>
              </a:solidFill>
              <a:effectLst/>
              <a:latin typeface="+mn-lt"/>
              <a:ea typeface="+mn-ea"/>
              <a:cs typeface="+mn-cs"/>
            </a:rPr>
            <a:t>計繰出金・簡易水道事業特別会計繰出金</a:t>
          </a:r>
          <a:r>
            <a:rPr kumimoji="1" lang="ja-JP" altLang="en-US" sz="1100">
              <a:solidFill>
                <a:schemeClr val="dk1"/>
              </a:solidFill>
              <a:effectLst/>
              <a:latin typeface="+mn-lt"/>
              <a:ea typeface="+mn-ea"/>
              <a:cs typeface="+mn-cs"/>
            </a:rPr>
            <a:t>・公共下水道事業特別会計繰出金</a:t>
          </a:r>
          <a:r>
            <a:rPr kumimoji="1" lang="ja-JP" altLang="ja-JP" sz="1100">
              <a:solidFill>
                <a:schemeClr val="dk1"/>
              </a:solidFill>
              <a:effectLst/>
              <a:latin typeface="+mn-lt"/>
              <a:ea typeface="+mn-ea"/>
              <a:cs typeface="+mn-cs"/>
            </a:rPr>
            <a:t>の増額が主な増加要因となっています。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
4,123
636.89
6,819,583
6,521,870
211,139
3,694,520
5,304,293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128403</xdr:rowOff>
    </xdr:from>
    <xdr:to>
      <xdr:col>24</xdr:col>
      <xdr:colOff>63500</xdr:colOff>
      <xdr:row>37</xdr:row>
      <xdr:rowOff>140519</xdr:rowOff>
    </xdr:to>
    <xdr:cxnSp macro="">
      <xdr:nvCxnSpPr>
        <xdr:cNvPr id="60" name="直線コネクタ 59"/>
        <xdr:cNvCxnSpPr/>
      </xdr:nvCxnSpPr>
      <xdr:spPr>
        <a:xfrm>
          <a:off x="3797300" y="6472053"/>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128403</xdr:rowOff>
    </xdr:from>
    <xdr:to>
      <xdr:col>19</xdr:col>
      <xdr:colOff>177800</xdr:colOff>
      <xdr:row>37</xdr:row>
      <xdr:rowOff>144444</xdr:rowOff>
    </xdr:to>
    <xdr:cxnSp macro="">
      <xdr:nvCxnSpPr>
        <xdr:cNvPr id="63" name="直線コネクタ 62"/>
        <xdr:cNvCxnSpPr/>
      </xdr:nvCxnSpPr>
      <xdr:spPr>
        <a:xfrm flipV="1">
          <a:off x="2908300" y="6472053"/>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128575</xdr:rowOff>
    </xdr:from>
    <xdr:to>
      <xdr:col>15</xdr:col>
      <xdr:colOff>50800</xdr:colOff>
      <xdr:row>37</xdr:row>
      <xdr:rowOff>144444</xdr:rowOff>
    </xdr:to>
    <xdr:cxnSp macro="">
      <xdr:nvCxnSpPr>
        <xdr:cNvPr id="66" name="直線コネクタ 65"/>
        <xdr:cNvCxnSpPr/>
      </xdr:nvCxnSpPr>
      <xdr:spPr>
        <a:xfrm>
          <a:off x="2019300" y="6472225"/>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128079</xdr:rowOff>
    </xdr:from>
    <xdr:to>
      <xdr:col>10</xdr:col>
      <xdr:colOff>114300</xdr:colOff>
      <xdr:row>37</xdr:row>
      <xdr:rowOff>128575</xdr:rowOff>
    </xdr:to>
    <xdr:cxnSp macro="">
      <xdr:nvCxnSpPr>
        <xdr:cNvPr id="69" name="直線コネクタ 68"/>
        <xdr:cNvCxnSpPr/>
      </xdr:nvCxnSpPr>
      <xdr:spPr>
        <a:xfrm>
          <a:off x="1130300" y="647172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89719</xdr:rowOff>
    </xdr:from>
    <xdr:to>
      <xdr:col>24</xdr:col>
      <xdr:colOff>114300</xdr:colOff>
      <xdr:row>38</xdr:row>
      <xdr:rowOff>19869</xdr:rowOff>
    </xdr:to>
    <xdr:sp macro="" textlink="">
      <xdr:nvSpPr>
        <xdr:cNvPr id="79" name="楕円 78"/>
        <xdr:cNvSpPr/>
      </xdr:nvSpPr>
      <xdr:spPr>
        <a:xfrm>
          <a:off x="45847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4646</xdr:rowOff>
    </xdr:from>
    <xdr:ext cx="534377" cy="259045"/>
    <xdr:sp macro="" textlink="">
      <xdr:nvSpPr>
        <xdr:cNvPr id="80" name="議会費該当値テキスト"/>
        <xdr:cNvSpPr txBox="1"/>
      </xdr:nvSpPr>
      <xdr:spPr>
        <a:xfrm>
          <a:off x="4686300" y="63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77603</xdr:rowOff>
    </xdr:from>
    <xdr:to>
      <xdr:col>20</xdr:col>
      <xdr:colOff>38100</xdr:colOff>
      <xdr:row>38</xdr:row>
      <xdr:rowOff>7753</xdr:rowOff>
    </xdr:to>
    <xdr:sp macro="" textlink="">
      <xdr:nvSpPr>
        <xdr:cNvPr id="81" name="楕円 80"/>
        <xdr:cNvSpPr/>
      </xdr:nvSpPr>
      <xdr:spPr>
        <a:xfrm>
          <a:off x="3746500" y="64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170330</xdr:rowOff>
    </xdr:from>
    <xdr:ext cx="534377" cy="259045"/>
    <xdr:sp macro="" textlink="">
      <xdr:nvSpPr>
        <xdr:cNvPr id="82" name="テキスト ボックス 81"/>
        <xdr:cNvSpPr txBox="1"/>
      </xdr:nvSpPr>
      <xdr:spPr>
        <a:xfrm>
          <a:off x="3530111" y="65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93644</xdr:rowOff>
    </xdr:from>
    <xdr:to>
      <xdr:col>15</xdr:col>
      <xdr:colOff>101600</xdr:colOff>
      <xdr:row>38</xdr:row>
      <xdr:rowOff>23794</xdr:rowOff>
    </xdr:to>
    <xdr:sp macro="" textlink="">
      <xdr:nvSpPr>
        <xdr:cNvPr id="83" name="楕円 82"/>
        <xdr:cNvSpPr/>
      </xdr:nvSpPr>
      <xdr:spPr>
        <a:xfrm>
          <a:off x="2857500" y="64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14920</xdr:rowOff>
    </xdr:from>
    <xdr:ext cx="534377" cy="259045"/>
    <xdr:sp macro="" textlink="">
      <xdr:nvSpPr>
        <xdr:cNvPr id="84" name="テキスト ボックス 83"/>
        <xdr:cNvSpPr txBox="1"/>
      </xdr:nvSpPr>
      <xdr:spPr>
        <a:xfrm>
          <a:off x="2641111" y="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77775</xdr:rowOff>
    </xdr:from>
    <xdr:to>
      <xdr:col>10</xdr:col>
      <xdr:colOff>165100</xdr:colOff>
      <xdr:row>38</xdr:row>
      <xdr:rowOff>7925</xdr:rowOff>
    </xdr:to>
    <xdr:sp macro="" textlink="">
      <xdr:nvSpPr>
        <xdr:cNvPr id="85" name="楕円 84"/>
        <xdr:cNvSpPr/>
      </xdr:nvSpPr>
      <xdr:spPr>
        <a:xfrm>
          <a:off x="1968500" y="64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170502</xdr:rowOff>
    </xdr:from>
    <xdr:ext cx="534377" cy="259045"/>
    <xdr:sp macro="" textlink="">
      <xdr:nvSpPr>
        <xdr:cNvPr id="86" name="テキスト ボックス 85"/>
        <xdr:cNvSpPr txBox="1"/>
      </xdr:nvSpPr>
      <xdr:spPr>
        <a:xfrm>
          <a:off x="1752111" y="65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77279</xdr:rowOff>
    </xdr:from>
    <xdr:to>
      <xdr:col>6</xdr:col>
      <xdr:colOff>38100</xdr:colOff>
      <xdr:row>38</xdr:row>
      <xdr:rowOff>7429</xdr:rowOff>
    </xdr:to>
    <xdr:sp macro="" textlink="">
      <xdr:nvSpPr>
        <xdr:cNvPr id="87" name="楕円 86"/>
        <xdr:cNvSpPr/>
      </xdr:nvSpPr>
      <xdr:spPr>
        <a:xfrm>
          <a:off x="1079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170007</xdr:rowOff>
    </xdr:from>
    <xdr:ext cx="534377" cy="259045"/>
    <xdr:sp macro="" textlink="">
      <xdr:nvSpPr>
        <xdr:cNvPr id="88" name="テキスト ボックス 87"/>
        <xdr:cNvSpPr txBox="1"/>
      </xdr:nvSpPr>
      <xdr:spPr>
        <a:xfrm>
          <a:off x="863111" y="65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167425</xdr:rowOff>
    </xdr:from>
    <xdr:to>
      <xdr:col>24</xdr:col>
      <xdr:colOff>63500</xdr:colOff>
      <xdr:row>58</xdr:row>
      <xdr:rowOff>44364</xdr:rowOff>
    </xdr:to>
    <xdr:cxnSp macro="">
      <xdr:nvCxnSpPr>
        <xdr:cNvPr id="115" name="直線コネクタ 114"/>
        <xdr:cNvCxnSpPr/>
      </xdr:nvCxnSpPr>
      <xdr:spPr>
        <a:xfrm flipV="1">
          <a:off x="3797300" y="9940075"/>
          <a:ext cx="838200" cy="4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11454</xdr:rowOff>
    </xdr:from>
    <xdr:to>
      <xdr:col>19</xdr:col>
      <xdr:colOff>177800</xdr:colOff>
      <xdr:row>58</xdr:row>
      <xdr:rowOff>44364</xdr:rowOff>
    </xdr:to>
    <xdr:cxnSp macro="">
      <xdr:nvCxnSpPr>
        <xdr:cNvPr id="118" name="直線コネクタ 117"/>
        <xdr:cNvCxnSpPr/>
      </xdr:nvCxnSpPr>
      <xdr:spPr>
        <a:xfrm>
          <a:off x="2908300" y="9955554"/>
          <a:ext cx="8890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11454</xdr:rowOff>
    </xdr:from>
    <xdr:to>
      <xdr:col>15</xdr:col>
      <xdr:colOff>50800</xdr:colOff>
      <xdr:row>58</xdr:row>
      <xdr:rowOff>33710</xdr:rowOff>
    </xdr:to>
    <xdr:cxnSp macro="">
      <xdr:nvCxnSpPr>
        <xdr:cNvPr id="121" name="直線コネクタ 120"/>
        <xdr:cNvCxnSpPr/>
      </xdr:nvCxnSpPr>
      <xdr:spPr>
        <a:xfrm flipV="1">
          <a:off x="2019300" y="9955554"/>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33710</xdr:rowOff>
    </xdr:from>
    <xdr:to>
      <xdr:col>10</xdr:col>
      <xdr:colOff>114300</xdr:colOff>
      <xdr:row>58</xdr:row>
      <xdr:rowOff>47560</xdr:rowOff>
    </xdr:to>
    <xdr:cxnSp macro="">
      <xdr:nvCxnSpPr>
        <xdr:cNvPr id="124" name="直線コネクタ 123"/>
        <xdr:cNvCxnSpPr/>
      </xdr:nvCxnSpPr>
      <xdr:spPr>
        <a:xfrm flipV="1">
          <a:off x="1130300" y="9977810"/>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116625</xdr:rowOff>
    </xdr:from>
    <xdr:to>
      <xdr:col>24</xdr:col>
      <xdr:colOff>114300</xdr:colOff>
      <xdr:row>58</xdr:row>
      <xdr:rowOff>46775</xdr:rowOff>
    </xdr:to>
    <xdr:sp macro="" textlink="">
      <xdr:nvSpPr>
        <xdr:cNvPr id="134" name="楕円 133"/>
        <xdr:cNvSpPr/>
      </xdr:nvSpPr>
      <xdr:spPr>
        <a:xfrm>
          <a:off x="4584700" y="9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165014</xdr:rowOff>
    </xdr:from>
    <xdr:to>
      <xdr:col>20</xdr:col>
      <xdr:colOff>38100</xdr:colOff>
      <xdr:row>58</xdr:row>
      <xdr:rowOff>95164</xdr:rowOff>
    </xdr:to>
    <xdr:sp macro="" textlink="">
      <xdr:nvSpPr>
        <xdr:cNvPr id="136" name="楕円 135"/>
        <xdr:cNvSpPr/>
      </xdr:nvSpPr>
      <xdr:spPr>
        <a:xfrm>
          <a:off x="3746500" y="9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86291</xdr:rowOff>
    </xdr:from>
    <xdr:ext cx="599010" cy="259045"/>
    <xdr:sp macro="" textlink="">
      <xdr:nvSpPr>
        <xdr:cNvPr id="137" name="テキスト ボックス 136"/>
        <xdr:cNvSpPr txBox="1"/>
      </xdr:nvSpPr>
      <xdr:spPr>
        <a:xfrm>
          <a:off x="3497795" y="1003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132104</xdr:rowOff>
    </xdr:from>
    <xdr:to>
      <xdr:col>15</xdr:col>
      <xdr:colOff>101600</xdr:colOff>
      <xdr:row>58</xdr:row>
      <xdr:rowOff>62254</xdr:rowOff>
    </xdr:to>
    <xdr:sp macro="" textlink="">
      <xdr:nvSpPr>
        <xdr:cNvPr id="138" name="楕円 137"/>
        <xdr:cNvSpPr/>
      </xdr:nvSpPr>
      <xdr:spPr>
        <a:xfrm>
          <a:off x="2857500" y="99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53381</xdr:rowOff>
    </xdr:from>
    <xdr:ext cx="599010" cy="259045"/>
    <xdr:sp macro="" textlink="">
      <xdr:nvSpPr>
        <xdr:cNvPr id="139" name="テキスト ボックス 138"/>
        <xdr:cNvSpPr txBox="1"/>
      </xdr:nvSpPr>
      <xdr:spPr>
        <a:xfrm>
          <a:off x="2608795" y="999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154360</xdr:rowOff>
    </xdr:from>
    <xdr:to>
      <xdr:col>10</xdr:col>
      <xdr:colOff>165100</xdr:colOff>
      <xdr:row>58</xdr:row>
      <xdr:rowOff>84510</xdr:rowOff>
    </xdr:to>
    <xdr:sp macro="" textlink="">
      <xdr:nvSpPr>
        <xdr:cNvPr id="140" name="楕円 139"/>
        <xdr:cNvSpPr/>
      </xdr:nvSpPr>
      <xdr:spPr>
        <a:xfrm>
          <a:off x="1968500" y="99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75637</xdr:rowOff>
    </xdr:from>
    <xdr:ext cx="599010" cy="259045"/>
    <xdr:sp macro="" textlink="">
      <xdr:nvSpPr>
        <xdr:cNvPr id="141" name="テキスト ボックス 140"/>
        <xdr:cNvSpPr txBox="1"/>
      </xdr:nvSpPr>
      <xdr:spPr>
        <a:xfrm>
          <a:off x="1719795" y="1001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168210</xdr:rowOff>
    </xdr:from>
    <xdr:to>
      <xdr:col>6</xdr:col>
      <xdr:colOff>38100</xdr:colOff>
      <xdr:row>58</xdr:row>
      <xdr:rowOff>98360</xdr:rowOff>
    </xdr:to>
    <xdr:sp macro="" textlink="">
      <xdr:nvSpPr>
        <xdr:cNvPr id="142" name="楕円 141"/>
        <xdr:cNvSpPr/>
      </xdr:nvSpPr>
      <xdr:spPr>
        <a:xfrm>
          <a:off x="1079500" y="99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89487</xdr:rowOff>
    </xdr:from>
    <xdr:ext cx="599010" cy="259045"/>
    <xdr:sp macro="" textlink="">
      <xdr:nvSpPr>
        <xdr:cNvPr id="143" name="テキスト ボックス 142"/>
        <xdr:cNvSpPr txBox="1"/>
      </xdr:nvSpPr>
      <xdr:spPr>
        <a:xfrm>
          <a:off x="830795" y="1003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146101</xdr:rowOff>
    </xdr:from>
    <xdr:to>
      <xdr:col>24</xdr:col>
      <xdr:colOff>63500</xdr:colOff>
      <xdr:row>77</xdr:row>
      <xdr:rowOff>21444</xdr:rowOff>
    </xdr:to>
    <xdr:cxnSp macro="">
      <xdr:nvCxnSpPr>
        <xdr:cNvPr id="172" name="直線コネクタ 171"/>
        <xdr:cNvCxnSpPr/>
      </xdr:nvCxnSpPr>
      <xdr:spPr>
        <a:xfrm flipV="1">
          <a:off x="3797300" y="13176301"/>
          <a:ext cx="838200" cy="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11523</xdr:rowOff>
    </xdr:from>
    <xdr:to>
      <xdr:col>19</xdr:col>
      <xdr:colOff>177800</xdr:colOff>
      <xdr:row>77</xdr:row>
      <xdr:rowOff>21444</xdr:rowOff>
    </xdr:to>
    <xdr:cxnSp macro="">
      <xdr:nvCxnSpPr>
        <xdr:cNvPr id="175" name="直線コネクタ 174"/>
        <xdr:cNvCxnSpPr/>
      </xdr:nvCxnSpPr>
      <xdr:spPr>
        <a:xfrm>
          <a:off x="2908300" y="13213173"/>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82241</xdr:rowOff>
    </xdr:from>
    <xdr:to>
      <xdr:col>15</xdr:col>
      <xdr:colOff>50800</xdr:colOff>
      <xdr:row>77</xdr:row>
      <xdr:rowOff>11523</xdr:rowOff>
    </xdr:to>
    <xdr:cxnSp macro="">
      <xdr:nvCxnSpPr>
        <xdr:cNvPr id="178" name="直線コネクタ 177"/>
        <xdr:cNvCxnSpPr/>
      </xdr:nvCxnSpPr>
      <xdr:spPr>
        <a:xfrm>
          <a:off x="2019300" y="13112441"/>
          <a:ext cx="889000" cy="10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82241</xdr:rowOff>
    </xdr:from>
    <xdr:to>
      <xdr:col>10</xdr:col>
      <xdr:colOff>114300</xdr:colOff>
      <xdr:row>77</xdr:row>
      <xdr:rowOff>16264</xdr:rowOff>
    </xdr:to>
    <xdr:cxnSp macro="">
      <xdr:nvCxnSpPr>
        <xdr:cNvPr id="181" name="直線コネクタ 180"/>
        <xdr:cNvCxnSpPr/>
      </xdr:nvCxnSpPr>
      <xdr:spPr>
        <a:xfrm flipV="1">
          <a:off x="1130300" y="13112441"/>
          <a:ext cx="889000" cy="1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95301</xdr:rowOff>
    </xdr:from>
    <xdr:to>
      <xdr:col>24</xdr:col>
      <xdr:colOff>114300</xdr:colOff>
      <xdr:row>77</xdr:row>
      <xdr:rowOff>25451</xdr:rowOff>
    </xdr:to>
    <xdr:sp macro="" textlink="">
      <xdr:nvSpPr>
        <xdr:cNvPr id="191" name="楕円 190"/>
        <xdr:cNvSpPr/>
      </xdr:nvSpPr>
      <xdr:spPr>
        <a:xfrm>
          <a:off x="45847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73728</xdr:rowOff>
    </xdr:from>
    <xdr:ext cx="599010" cy="259045"/>
    <xdr:sp macro="" textlink="">
      <xdr:nvSpPr>
        <xdr:cNvPr id="192" name="民生費該当値テキスト"/>
        <xdr:cNvSpPr txBox="1"/>
      </xdr:nvSpPr>
      <xdr:spPr>
        <a:xfrm>
          <a:off x="4686300" y="1310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142094</xdr:rowOff>
    </xdr:from>
    <xdr:to>
      <xdr:col>20</xdr:col>
      <xdr:colOff>38100</xdr:colOff>
      <xdr:row>77</xdr:row>
      <xdr:rowOff>72244</xdr:rowOff>
    </xdr:to>
    <xdr:sp macro="" textlink="">
      <xdr:nvSpPr>
        <xdr:cNvPr id="193" name="楕円 192"/>
        <xdr:cNvSpPr/>
      </xdr:nvSpPr>
      <xdr:spPr>
        <a:xfrm>
          <a:off x="3746500" y="131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63371</xdr:rowOff>
    </xdr:from>
    <xdr:ext cx="599010" cy="259045"/>
    <xdr:sp macro="" textlink="">
      <xdr:nvSpPr>
        <xdr:cNvPr id="194" name="テキスト ボックス 193"/>
        <xdr:cNvSpPr txBox="1"/>
      </xdr:nvSpPr>
      <xdr:spPr>
        <a:xfrm>
          <a:off x="3497795" y="132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132173</xdr:rowOff>
    </xdr:from>
    <xdr:to>
      <xdr:col>15</xdr:col>
      <xdr:colOff>101600</xdr:colOff>
      <xdr:row>77</xdr:row>
      <xdr:rowOff>62323</xdr:rowOff>
    </xdr:to>
    <xdr:sp macro="" textlink="">
      <xdr:nvSpPr>
        <xdr:cNvPr id="195" name="楕円 194"/>
        <xdr:cNvSpPr/>
      </xdr:nvSpPr>
      <xdr:spPr>
        <a:xfrm>
          <a:off x="2857500" y="131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53450</xdr:rowOff>
    </xdr:from>
    <xdr:ext cx="599010" cy="259045"/>
    <xdr:sp macro="" textlink="">
      <xdr:nvSpPr>
        <xdr:cNvPr id="196" name="テキスト ボックス 195"/>
        <xdr:cNvSpPr txBox="1"/>
      </xdr:nvSpPr>
      <xdr:spPr>
        <a:xfrm>
          <a:off x="2608795" y="132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31441</xdr:rowOff>
    </xdr:from>
    <xdr:to>
      <xdr:col>10</xdr:col>
      <xdr:colOff>165100</xdr:colOff>
      <xdr:row>76</xdr:row>
      <xdr:rowOff>133041</xdr:rowOff>
    </xdr:to>
    <xdr:sp macro="" textlink="">
      <xdr:nvSpPr>
        <xdr:cNvPr id="197" name="楕円 196"/>
        <xdr:cNvSpPr/>
      </xdr:nvSpPr>
      <xdr:spPr>
        <a:xfrm>
          <a:off x="1968500" y="130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149568</xdr:rowOff>
    </xdr:from>
    <xdr:ext cx="599010" cy="259045"/>
    <xdr:sp macro="" textlink="">
      <xdr:nvSpPr>
        <xdr:cNvPr id="198" name="テキスト ボックス 197"/>
        <xdr:cNvSpPr txBox="1"/>
      </xdr:nvSpPr>
      <xdr:spPr>
        <a:xfrm>
          <a:off x="1719795" y="1283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136914</xdr:rowOff>
    </xdr:from>
    <xdr:to>
      <xdr:col>6</xdr:col>
      <xdr:colOff>38100</xdr:colOff>
      <xdr:row>77</xdr:row>
      <xdr:rowOff>67064</xdr:rowOff>
    </xdr:to>
    <xdr:sp macro="" textlink="">
      <xdr:nvSpPr>
        <xdr:cNvPr id="199" name="楕円 198"/>
        <xdr:cNvSpPr/>
      </xdr:nvSpPr>
      <xdr:spPr>
        <a:xfrm>
          <a:off x="1079500" y="131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58191</xdr:rowOff>
    </xdr:from>
    <xdr:ext cx="599010" cy="259045"/>
    <xdr:sp macro="" textlink="">
      <xdr:nvSpPr>
        <xdr:cNvPr id="200" name="テキスト ボックス 199"/>
        <xdr:cNvSpPr txBox="1"/>
      </xdr:nvSpPr>
      <xdr:spPr>
        <a:xfrm>
          <a:off x="830795" y="1325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8844</xdr:rowOff>
    </xdr:from>
    <xdr:to>
      <xdr:col>24</xdr:col>
      <xdr:colOff>63500</xdr:colOff>
      <xdr:row>96</xdr:row>
      <xdr:rowOff>85975</xdr:rowOff>
    </xdr:to>
    <xdr:cxnSp macro="">
      <xdr:nvCxnSpPr>
        <xdr:cNvPr id="227" name="直線コネクタ 226"/>
        <xdr:cNvCxnSpPr/>
      </xdr:nvCxnSpPr>
      <xdr:spPr>
        <a:xfrm flipV="1">
          <a:off x="3797300" y="16468044"/>
          <a:ext cx="838200" cy="7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85975</xdr:rowOff>
    </xdr:from>
    <xdr:to>
      <xdr:col>19</xdr:col>
      <xdr:colOff>177800</xdr:colOff>
      <xdr:row>96</xdr:row>
      <xdr:rowOff>123470</xdr:rowOff>
    </xdr:to>
    <xdr:cxnSp macro="">
      <xdr:nvCxnSpPr>
        <xdr:cNvPr id="230" name="直線コネクタ 229"/>
        <xdr:cNvCxnSpPr/>
      </xdr:nvCxnSpPr>
      <xdr:spPr>
        <a:xfrm flipV="1">
          <a:off x="2908300" y="16545175"/>
          <a:ext cx="8890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122918</xdr:rowOff>
    </xdr:from>
    <xdr:to>
      <xdr:col>15</xdr:col>
      <xdr:colOff>50800</xdr:colOff>
      <xdr:row>96</xdr:row>
      <xdr:rowOff>123470</xdr:rowOff>
    </xdr:to>
    <xdr:cxnSp macro="">
      <xdr:nvCxnSpPr>
        <xdr:cNvPr id="233" name="直線コネクタ 232"/>
        <xdr:cNvCxnSpPr/>
      </xdr:nvCxnSpPr>
      <xdr:spPr>
        <a:xfrm>
          <a:off x="2019300" y="1658211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122918</xdr:rowOff>
    </xdr:from>
    <xdr:to>
      <xdr:col>10</xdr:col>
      <xdr:colOff>114300</xdr:colOff>
      <xdr:row>96</xdr:row>
      <xdr:rowOff>126443</xdr:rowOff>
    </xdr:to>
    <xdr:cxnSp macro="">
      <xdr:nvCxnSpPr>
        <xdr:cNvPr id="236" name="直線コネクタ 235"/>
        <xdr:cNvCxnSpPr/>
      </xdr:nvCxnSpPr>
      <xdr:spPr>
        <a:xfrm flipV="1">
          <a:off x="1130300" y="16582118"/>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129494</xdr:rowOff>
    </xdr:from>
    <xdr:to>
      <xdr:col>24</xdr:col>
      <xdr:colOff>114300</xdr:colOff>
      <xdr:row>96</xdr:row>
      <xdr:rowOff>59644</xdr:rowOff>
    </xdr:to>
    <xdr:sp macro="" textlink="">
      <xdr:nvSpPr>
        <xdr:cNvPr id="246" name="楕円 245"/>
        <xdr:cNvSpPr/>
      </xdr:nvSpPr>
      <xdr:spPr>
        <a:xfrm>
          <a:off x="4584700" y="164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152371</xdr:rowOff>
    </xdr:from>
    <xdr:ext cx="599010" cy="259045"/>
    <xdr:sp macro="" textlink="">
      <xdr:nvSpPr>
        <xdr:cNvPr id="247" name="衛生費該当値テキスト"/>
        <xdr:cNvSpPr txBox="1"/>
      </xdr:nvSpPr>
      <xdr:spPr>
        <a:xfrm>
          <a:off x="4686300" y="1626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35175</xdr:rowOff>
    </xdr:from>
    <xdr:to>
      <xdr:col>20</xdr:col>
      <xdr:colOff>38100</xdr:colOff>
      <xdr:row>96</xdr:row>
      <xdr:rowOff>136775</xdr:rowOff>
    </xdr:to>
    <xdr:sp macro="" textlink="">
      <xdr:nvSpPr>
        <xdr:cNvPr id="248" name="楕円 247"/>
        <xdr:cNvSpPr/>
      </xdr:nvSpPr>
      <xdr:spPr>
        <a:xfrm>
          <a:off x="3746500" y="16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153302</xdr:rowOff>
    </xdr:from>
    <xdr:ext cx="599010" cy="259045"/>
    <xdr:sp macro="" textlink="">
      <xdr:nvSpPr>
        <xdr:cNvPr id="249" name="テキスト ボックス 248"/>
        <xdr:cNvSpPr txBox="1"/>
      </xdr:nvSpPr>
      <xdr:spPr>
        <a:xfrm>
          <a:off x="3497795" y="162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72670</xdr:rowOff>
    </xdr:from>
    <xdr:to>
      <xdr:col>15</xdr:col>
      <xdr:colOff>101600</xdr:colOff>
      <xdr:row>97</xdr:row>
      <xdr:rowOff>2820</xdr:rowOff>
    </xdr:to>
    <xdr:sp macro="" textlink="">
      <xdr:nvSpPr>
        <xdr:cNvPr id="250" name="楕円 249"/>
        <xdr:cNvSpPr/>
      </xdr:nvSpPr>
      <xdr:spPr>
        <a:xfrm>
          <a:off x="2857500" y="165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19347</xdr:rowOff>
    </xdr:from>
    <xdr:ext cx="599010" cy="259045"/>
    <xdr:sp macro="" textlink="">
      <xdr:nvSpPr>
        <xdr:cNvPr id="251" name="テキスト ボックス 250"/>
        <xdr:cNvSpPr txBox="1"/>
      </xdr:nvSpPr>
      <xdr:spPr>
        <a:xfrm>
          <a:off x="2608795" y="1630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72118</xdr:rowOff>
    </xdr:from>
    <xdr:to>
      <xdr:col>10</xdr:col>
      <xdr:colOff>165100</xdr:colOff>
      <xdr:row>97</xdr:row>
      <xdr:rowOff>2268</xdr:rowOff>
    </xdr:to>
    <xdr:sp macro="" textlink="">
      <xdr:nvSpPr>
        <xdr:cNvPr id="252" name="楕円 251"/>
        <xdr:cNvSpPr/>
      </xdr:nvSpPr>
      <xdr:spPr>
        <a:xfrm>
          <a:off x="1968500" y="165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18795</xdr:rowOff>
    </xdr:from>
    <xdr:ext cx="599010" cy="259045"/>
    <xdr:sp macro="" textlink="">
      <xdr:nvSpPr>
        <xdr:cNvPr id="253" name="テキスト ボックス 252"/>
        <xdr:cNvSpPr txBox="1"/>
      </xdr:nvSpPr>
      <xdr:spPr>
        <a:xfrm>
          <a:off x="1719795" y="1630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75643</xdr:rowOff>
    </xdr:from>
    <xdr:to>
      <xdr:col>6</xdr:col>
      <xdr:colOff>38100</xdr:colOff>
      <xdr:row>97</xdr:row>
      <xdr:rowOff>5793</xdr:rowOff>
    </xdr:to>
    <xdr:sp macro="" textlink="">
      <xdr:nvSpPr>
        <xdr:cNvPr id="254" name="楕円 253"/>
        <xdr:cNvSpPr/>
      </xdr:nvSpPr>
      <xdr:spPr>
        <a:xfrm>
          <a:off x="1079500" y="165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22320</xdr:rowOff>
    </xdr:from>
    <xdr:ext cx="599010" cy="259045"/>
    <xdr:sp macro="" textlink="">
      <xdr:nvSpPr>
        <xdr:cNvPr id="255" name="テキスト ボックス 254"/>
        <xdr:cNvSpPr txBox="1"/>
      </xdr:nvSpPr>
      <xdr:spPr>
        <a:xfrm>
          <a:off x="830795" y="1631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25191</xdr:rowOff>
    </xdr:from>
    <xdr:to>
      <xdr:col>55</xdr:col>
      <xdr:colOff>0</xdr:colOff>
      <xdr:row>39</xdr:row>
      <xdr:rowOff>34354</xdr:rowOff>
    </xdr:to>
    <xdr:cxnSp macro="">
      <xdr:nvCxnSpPr>
        <xdr:cNvPr id="284" name="直線コネクタ 283"/>
        <xdr:cNvCxnSpPr/>
      </xdr:nvCxnSpPr>
      <xdr:spPr>
        <a:xfrm flipV="1">
          <a:off x="9639300" y="6711741"/>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34354</xdr:rowOff>
    </xdr:from>
    <xdr:to>
      <xdr:col>50</xdr:col>
      <xdr:colOff>114300</xdr:colOff>
      <xdr:row>39</xdr:row>
      <xdr:rowOff>34430</xdr:rowOff>
    </xdr:to>
    <xdr:cxnSp macro="">
      <xdr:nvCxnSpPr>
        <xdr:cNvPr id="287" name="直線コネクタ 286"/>
        <xdr:cNvCxnSpPr/>
      </xdr:nvCxnSpPr>
      <xdr:spPr>
        <a:xfrm flipV="1">
          <a:off x="8750300" y="67209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32334</xdr:rowOff>
    </xdr:from>
    <xdr:to>
      <xdr:col>45</xdr:col>
      <xdr:colOff>177800</xdr:colOff>
      <xdr:row>39</xdr:row>
      <xdr:rowOff>34430</xdr:rowOff>
    </xdr:to>
    <xdr:cxnSp macro="">
      <xdr:nvCxnSpPr>
        <xdr:cNvPr id="290" name="直線コネクタ 289"/>
        <xdr:cNvCxnSpPr/>
      </xdr:nvCxnSpPr>
      <xdr:spPr>
        <a:xfrm>
          <a:off x="7861300" y="67188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32334</xdr:rowOff>
    </xdr:from>
    <xdr:to>
      <xdr:col>41</xdr:col>
      <xdr:colOff>50800</xdr:colOff>
      <xdr:row>39</xdr:row>
      <xdr:rowOff>32810</xdr:rowOff>
    </xdr:to>
    <xdr:cxnSp macro="">
      <xdr:nvCxnSpPr>
        <xdr:cNvPr id="293" name="直線コネクタ 292"/>
        <xdr:cNvCxnSpPr/>
      </xdr:nvCxnSpPr>
      <xdr:spPr>
        <a:xfrm flipV="1">
          <a:off x="6972300" y="671888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145841</xdr:rowOff>
    </xdr:from>
    <xdr:to>
      <xdr:col>55</xdr:col>
      <xdr:colOff>50800</xdr:colOff>
      <xdr:row>39</xdr:row>
      <xdr:rowOff>75991</xdr:rowOff>
    </xdr:to>
    <xdr:sp macro="" textlink="">
      <xdr:nvSpPr>
        <xdr:cNvPr id="303" name="楕円 302"/>
        <xdr:cNvSpPr/>
      </xdr:nvSpPr>
      <xdr:spPr>
        <a:xfrm>
          <a:off x="10426700" y="66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105217</xdr:rowOff>
    </xdr:from>
    <xdr:ext cx="469744" cy="259045"/>
    <xdr:sp macro="" textlink="">
      <xdr:nvSpPr>
        <xdr:cNvPr id="304" name="労働費該当値テキスト"/>
        <xdr:cNvSpPr txBox="1"/>
      </xdr:nvSpPr>
      <xdr:spPr>
        <a:xfrm>
          <a:off x="10528300" y="64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155004</xdr:rowOff>
    </xdr:from>
    <xdr:to>
      <xdr:col>50</xdr:col>
      <xdr:colOff>165100</xdr:colOff>
      <xdr:row>39</xdr:row>
      <xdr:rowOff>85154</xdr:rowOff>
    </xdr:to>
    <xdr:sp macro="" textlink="">
      <xdr:nvSpPr>
        <xdr:cNvPr id="305" name="楕円 304"/>
        <xdr:cNvSpPr/>
      </xdr:nvSpPr>
      <xdr:spPr>
        <a:xfrm>
          <a:off x="9588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76281</xdr:rowOff>
    </xdr:from>
    <xdr:ext cx="378565" cy="259045"/>
    <xdr:sp macro="" textlink="">
      <xdr:nvSpPr>
        <xdr:cNvPr id="306" name="テキスト ボックス 305"/>
        <xdr:cNvSpPr txBox="1"/>
      </xdr:nvSpPr>
      <xdr:spPr>
        <a:xfrm>
          <a:off x="9450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155080</xdr:rowOff>
    </xdr:from>
    <xdr:to>
      <xdr:col>46</xdr:col>
      <xdr:colOff>38100</xdr:colOff>
      <xdr:row>39</xdr:row>
      <xdr:rowOff>85230</xdr:rowOff>
    </xdr:to>
    <xdr:sp macro="" textlink="">
      <xdr:nvSpPr>
        <xdr:cNvPr id="307" name="楕円 306"/>
        <xdr:cNvSpPr/>
      </xdr:nvSpPr>
      <xdr:spPr>
        <a:xfrm>
          <a:off x="86995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76357</xdr:rowOff>
    </xdr:from>
    <xdr:ext cx="378565" cy="259045"/>
    <xdr:sp macro="" textlink="">
      <xdr:nvSpPr>
        <xdr:cNvPr id="308" name="テキスト ボックス 307"/>
        <xdr:cNvSpPr txBox="1"/>
      </xdr:nvSpPr>
      <xdr:spPr>
        <a:xfrm>
          <a:off x="8561017" y="676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152984</xdr:rowOff>
    </xdr:from>
    <xdr:to>
      <xdr:col>41</xdr:col>
      <xdr:colOff>101600</xdr:colOff>
      <xdr:row>39</xdr:row>
      <xdr:rowOff>83134</xdr:rowOff>
    </xdr:to>
    <xdr:sp macro="" textlink="">
      <xdr:nvSpPr>
        <xdr:cNvPr id="309" name="楕円 308"/>
        <xdr:cNvSpPr/>
      </xdr:nvSpPr>
      <xdr:spPr>
        <a:xfrm>
          <a:off x="781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99661</xdr:rowOff>
    </xdr:from>
    <xdr:ext cx="378565" cy="259045"/>
    <xdr:sp macro="" textlink="">
      <xdr:nvSpPr>
        <xdr:cNvPr id="310" name="テキスト ボックス 309"/>
        <xdr:cNvSpPr txBox="1"/>
      </xdr:nvSpPr>
      <xdr:spPr>
        <a:xfrm>
          <a:off x="7672017" y="64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153460</xdr:rowOff>
    </xdr:from>
    <xdr:to>
      <xdr:col>36</xdr:col>
      <xdr:colOff>165100</xdr:colOff>
      <xdr:row>39</xdr:row>
      <xdr:rowOff>83610</xdr:rowOff>
    </xdr:to>
    <xdr:sp macro="" textlink="">
      <xdr:nvSpPr>
        <xdr:cNvPr id="311" name="楕円 310"/>
        <xdr:cNvSpPr/>
      </xdr:nvSpPr>
      <xdr:spPr>
        <a:xfrm>
          <a:off x="6921500" y="66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74737</xdr:rowOff>
    </xdr:from>
    <xdr:ext cx="378565" cy="259045"/>
    <xdr:sp macro="" textlink="">
      <xdr:nvSpPr>
        <xdr:cNvPr id="312" name="テキスト ボックス 311"/>
        <xdr:cNvSpPr txBox="1"/>
      </xdr:nvSpPr>
      <xdr:spPr>
        <a:xfrm>
          <a:off x="6783017" y="676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23682</xdr:rowOff>
    </xdr:from>
    <xdr:to>
      <xdr:col>55</xdr:col>
      <xdr:colOff>0</xdr:colOff>
      <xdr:row>58</xdr:row>
      <xdr:rowOff>71305</xdr:rowOff>
    </xdr:to>
    <xdr:cxnSp macro="">
      <xdr:nvCxnSpPr>
        <xdr:cNvPr id="339" name="直線コネクタ 338"/>
        <xdr:cNvCxnSpPr/>
      </xdr:nvCxnSpPr>
      <xdr:spPr>
        <a:xfrm>
          <a:off x="9639300" y="9967782"/>
          <a:ext cx="8382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23682</xdr:rowOff>
    </xdr:from>
    <xdr:to>
      <xdr:col>50</xdr:col>
      <xdr:colOff>114300</xdr:colOff>
      <xdr:row>58</xdr:row>
      <xdr:rowOff>52794</xdr:rowOff>
    </xdr:to>
    <xdr:cxnSp macro="">
      <xdr:nvCxnSpPr>
        <xdr:cNvPr id="342" name="直線コネクタ 341"/>
        <xdr:cNvCxnSpPr/>
      </xdr:nvCxnSpPr>
      <xdr:spPr>
        <a:xfrm flipV="1">
          <a:off x="8750300" y="9967782"/>
          <a:ext cx="889000" cy="2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108072</xdr:rowOff>
    </xdr:from>
    <xdr:to>
      <xdr:col>45</xdr:col>
      <xdr:colOff>177800</xdr:colOff>
      <xdr:row>58</xdr:row>
      <xdr:rowOff>52794</xdr:rowOff>
    </xdr:to>
    <xdr:cxnSp macro="">
      <xdr:nvCxnSpPr>
        <xdr:cNvPr id="345" name="直線コネクタ 344"/>
        <xdr:cNvCxnSpPr/>
      </xdr:nvCxnSpPr>
      <xdr:spPr>
        <a:xfrm>
          <a:off x="7861300" y="9880722"/>
          <a:ext cx="889000" cy="1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108072</xdr:rowOff>
    </xdr:from>
    <xdr:to>
      <xdr:col>41</xdr:col>
      <xdr:colOff>50800</xdr:colOff>
      <xdr:row>58</xdr:row>
      <xdr:rowOff>12399</xdr:rowOff>
    </xdr:to>
    <xdr:cxnSp macro="">
      <xdr:nvCxnSpPr>
        <xdr:cNvPr id="348" name="直線コネクタ 347"/>
        <xdr:cNvCxnSpPr/>
      </xdr:nvCxnSpPr>
      <xdr:spPr>
        <a:xfrm flipV="1">
          <a:off x="6972300" y="9880722"/>
          <a:ext cx="8890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20505</xdr:rowOff>
    </xdr:from>
    <xdr:to>
      <xdr:col>55</xdr:col>
      <xdr:colOff>50800</xdr:colOff>
      <xdr:row>58</xdr:row>
      <xdr:rowOff>122105</xdr:rowOff>
    </xdr:to>
    <xdr:sp macro="" textlink="">
      <xdr:nvSpPr>
        <xdr:cNvPr id="358" name="楕円 357"/>
        <xdr:cNvSpPr/>
      </xdr:nvSpPr>
      <xdr:spPr>
        <a:xfrm>
          <a:off x="10426700" y="99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144332</xdr:rowOff>
    </xdr:from>
    <xdr:to>
      <xdr:col>50</xdr:col>
      <xdr:colOff>165100</xdr:colOff>
      <xdr:row>58</xdr:row>
      <xdr:rowOff>74482</xdr:rowOff>
    </xdr:to>
    <xdr:sp macro="" textlink="">
      <xdr:nvSpPr>
        <xdr:cNvPr id="360" name="楕円 359"/>
        <xdr:cNvSpPr/>
      </xdr:nvSpPr>
      <xdr:spPr>
        <a:xfrm>
          <a:off x="9588500" y="99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91009</xdr:rowOff>
    </xdr:from>
    <xdr:ext cx="599010" cy="259045"/>
    <xdr:sp macro="" textlink="">
      <xdr:nvSpPr>
        <xdr:cNvPr id="361" name="テキスト ボックス 360"/>
        <xdr:cNvSpPr txBox="1"/>
      </xdr:nvSpPr>
      <xdr:spPr>
        <a:xfrm>
          <a:off x="9339795" y="969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1994</xdr:rowOff>
    </xdr:from>
    <xdr:to>
      <xdr:col>46</xdr:col>
      <xdr:colOff>38100</xdr:colOff>
      <xdr:row>58</xdr:row>
      <xdr:rowOff>103594</xdr:rowOff>
    </xdr:to>
    <xdr:sp macro="" textlink="">
      <xdr:nvSpPr>
        <xdr:cNvPr id="362" name="楕円 361"/>
        <xdr:cNvSpPr/>
      </xdr:nvSpPr>
      <xdr:spPr>
        <a:xfrm>
          <a:off x="8699500" y="99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120121</xdr:rowOff>
    </xdr:from>
    <xdr:ext cx="599010" cy="259045"/>
    <xdr:sp macro="" textlink="">
      <xdr:nvSpPr>
        <xdr:cNvPr id="363" name="テキスト ボックス 362"/>
        <xdr:cNvSpPr txBox="1"/>
      </xdr:nvSpPr>
      <xdr:spPr>
        <a:xfrm>
          <a:off x="8450795" y="972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57272</xdr:rowOff>
    </xdr:from>
    <xdr:to>
      <xdr:col>41</xdr:col>
      <xdr:colOff>101600</xdr:colOff>
      <xdr:row>57</xdr:row>
      <xdr:rowOff>158872</xdr:rowOff>
    </xdr:to>
    <xdr:sp macro="" textlink="">
      <xdr:nvSpPr>
        <xdr:cNvPr id="364" name="楕円 363"/>
        <xdr:cNvSpPr/>
      </xdr:nvSpPr>
      <xdr:spPr>
        <a:xfrm>
          <a:off x="7810500" y="98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3949</xdr:rowOff>
    </xdr:from>
    <xdr:ext cx="599010" cy="259045"/>
    <xdr:sp macro="" textlink="">
      <xdr:nvSpPr>
        <xdr:cNvPr id="365" name="テキスト ボックス 364"/>
        <xdr:cNvSpPr txBox="1"/>
      </xdr:nvSpPr>
      <xdr:spPr>
        <a:xfrm>
          <a:off x="7561795" y="960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133049</xdr:rowOff>
    </xdr:from>
    <xdr:to>
      <xdr:col>36</xdr:col>
      <xdr:colOff>165100</xdr:colOff>
      <xdr:row>58</xdr:row>
      <xdr:rowOff>63199</xdr:rowOff>
    </xdr:to>
    <xdr:sp macro="" textlink="">
      <xdr:nvSpPr>
        <xdr:cNvPr id="366" name="楕円 365"/>
        <xdr:cNvSpPr/>
      </xdr:nvSpPr>
      <xdr:spPr>
        <a:xfrm>
          <a:off x="6921500" y="99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79726</xdr:rowOff>
    </xdr:from>
    <xdr:ext cx="599010" cy="259045"/>
    <xdr:sp macro="" textlink="">
      <xdr:nvSpPr>
        <xdr:cNvPr id="367" name="テキスト ボックス 366"/>
        <xdr:cNvSpPr txBox="1"/>
      </xdr:nvSpPr>
      <xdr:spPr>
        <a:xfrm>
          <a:off x="6672795" y="968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150206</xdr:rowOff>
    </xdr:from>
    <xdr:to>
      <xdr:col>55</xdr:col>
      <xdr:colOff>0</xdr:colOff>
      <xdr:row>78</xdr:row>
      <xdr:rowOff>12840</xdr:rowOff>
    </xdr:to>
    <xdr:cxnSp macro="">
      <xdr:nvCxnSpPr>
        <xdr:cNvPr id="398" name="直線コネクタ 397"/>
        <xdr:cNvCxnSpPr/>
      </xdr:nvCxnSpPr>
      <xdr:spPr>
        <a:xfrm flipV="1">
          <a:off x="9639300" y="13351856"/>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12840</xdr:rowOff>
    </xdr:from>
    <xdr:to>
      <xdr:col>50</xdr:col>
      <xdr:colOff>114300</xdr:colOff>
      <xdr:row>78</xdr:row>
      <xdr:rowOff>25802</xdr:rowOff>
    </xdr:to>
    <xdr:cxnSp macro="">
      <xdr:nvCxnSpPr>
        <xdr:cNvPr id="401" name="直線コネクタ 400"/>
        <xdr:cNvCxnSpPr/>
      </xdr:nvCxnSpPr>
      <xdr:spPr>
        <a:xfrm flipV="1">
          <a:off x="8750300" y="13385940"/>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25802</xdr:rowOff>
    </xdr:from>
    <xdr:to>
      <xdr:col>45</xdr:col>
      <xdr:colOff>177800</xdr:colOff>
      <xdr:row>78</xdr:row>
      <xdr:rowOff>32424</xdr:rowOff>
    </xdr:to>
    <xdr:cxnSp macro="">
      <xdr:nvCxnSpPr>
        <xdr:cNvPr id="404" name="直線コネクタ 403"/>
        <xdr:cNvCxnSpPr/>
      </xdr:nvCxnSpPr>
      <xdr:spPr>
        <a:xfrm flipV="1">
          <a:off x="7861300" y="13398902"/>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32424</xdr:rowOff>
    </xdr:from>
    <xdr:to>
      <xdr:col>41</xdr:col>
      <xdr:colOff>50800</xdr:colOff>
      <xdr:row>78</xdr:row>
      <xdr:rowOff>74611</xdr:rowOff>
    </xdr:to>
    <xdr:cxnSp macro="">
      <xdr:nvCxnSpPr>
        <xdr:cNvPr id="407" name="直線コネクタ 406"/>
        <xdr:cNvCxnSpPr/>
      </xdr:nvCxnSpPr>
      <xdr:spPr>
        <a:xfrm flipV="1">
          <a:off x="6972300" y="13405524"/>
          <a:ext cx="889000" cy="4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99406</xdr:rowOff>
    </xdr:from>
    <xdr:to>
      <xdr:col>55</xdr:col>
      <xdr:colOff>50800</xdr:colOff>
      <xdr:row>78</xdr:row>
      <xdr:rowOff>29556</xdr:rowOff>
    </xdr:to>
    <xdr:sp macro="" textlink="">
      <xdr:nvSpPr>
        <xdr:cNvPr id="417" name="楕円 416"/>
        <xdr:cNvSpPr/>
      </xdr:nvSpPr>
      <xdr:spPr>
        <a:xfrm>
          <a:off x="10426700" y="133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122283</xdr:rowOff>
    </xdr:from>
    <xdr:ext cx="534377" cy="259045"/>
    <xdr:sp macro="" textlink="">
      <xdr:nvSpPr>
        <xdr:cNvPr id="418" name="商工費該当値テキスト"/>
        <xdr:cNvSpPr txBox="1"/>
      </xdr:nvSpPr>
      <xdr:spPr>
        <a:xfrm>
          <a:off x="10528300" y="131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133490</xdr:rowOff>
    </xdr:from>
    <xdr:to>
      <xdr:col>50</xdr:col>
      <xdr:colOff>165100</xdr:colOff>
      <xdr:row>78</xdr:row>
      <xdr:rowOff>63640</xdr:rowOff>
    </xdr:to>
    <xdr:sp macro="" textlink="">
      <xdr:nvSpPr>
        <xdr:cNvPr id="419" name="楕円 418"/>
        <xdr:cNvSpPr/>
      </xdr:nvSpPr>
      <xdr:spPr>
        <a:xfrm>
          <a:off x="9588500" y="133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80167</xdr:rowOff>
    </xdr:from>
    <xdr:ext cx="534377" cy="259045"/>
    <xdr:sp macro="" textlink="">
      <xdr:nvSpPr>
        <xdr:cNvPr id="420" name="テキスト ボックス 419"/>
        <xdr:cNvSpPr txBox="1"/>
      </xdr:nvSpPr>
      <xdr:spPr>
        <a:xfrm>
          <a:off x="9372111" y="131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146452</xdr:rowOff>
    </xdr:from>
    <xdr:to>
      <xdr:col>46</xdr:col>
      <xdr:colOff>38100</xdr:colOff>
      <xdr:row>78</xdr:row>
      <xdr:rowOff>76602</xdr:rowOff>
    </xdr:to>
    <xdr:sp macro="" textlink="">
      <xdr:nvSpPr>
        <xdr:cNvPr id="421" name="楕円 420"/>
        <xdr:cNvSpPr/>
      </xdr:nvSpPr>
      <xdr:spPr>
        <a:xfrm>
          <a:off x="8699500" y="133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93129</xdr:rowOff>
    </xdr:from>
    <xdr:ext cx="534377" cy="259045"/>
    <xdr:sp macro="" textlink="">
      <xdr:nvSpPr>
        <xdr:cNvPr id="422" name="テキスト ボックス 421"/>
        <xdr:cNvSpPr txBox="1"/>
      </xdr:nvSpPr>
      <xdr:spPr>
        <a:xfrm>
          <a:off x="8483111" y="131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153074</xdr:rowOff>
    </xdr:from>
    <xdr:to>
      <xdr:col>41</xdr:col>
      <xdr:colOff>101600</xdr:colOff>
      <xdr:row>78</xdr:row>
      <xdr:rowOff>83224</xdr:rowOff>
    </xdr:to>
    <xdr:sp macro="" textlink="">
      <xdr:nvSpPr>
        <xdr:cNvPr id="423" name="楕円 422"/>
        <xdr:cNvSpPr/>
      </xdr:nvSpPr>
      <xdr:spPr>
        <a:xfrm>
          <a:off x="7810500" y="133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99751</xdr:rowOff>
    </xdr:from>
    <xdr:ext cx="534377" cy="259045"/>
    <xdr:sp macro="" textlink="">
      <xdr:nvSpPr>
        <xdr:cNvPr id="424" name="テキスト ボックス 423"/>
        <xdr:cNvSpPr txBox="1"/>
      </xdr:nvSpPr>
      <xdr:spPr>
        <a:xfrm>
          <a:off x="7594111" y="131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23811</xdr:rowOff>
    </xdr:from>
    <xdr:to>
      <xdr:col>36</xdr:col>
      <xdr:colOff>165100</xdr:colOff>
      <xdr:row>78</xdr:row>
      <xdr:rowOff>125411</xdr:rowOff>
    </xdr:to>
    <xdr:sp macro="" textlink="">
      <xdr:nvSpPr>
        <xdr:cNvPr id="425" name="楕円 424"/>
        <xdr:cNvSpPr/>
      </xdr:nvSpPr>
      <xdr:spPr>
        <a:xfrm>
          <a:off x="6921500" y="133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141938</xdr:rowOff>
    </xdr:from>
    <xdr:ext cx="534377" cy="259045"/>
    <xdr:sp macro="" textlink="">
      <xdr:nvSpPr>
        <xdr:cNvPr id="426" name="テキスト ボックス 425"/>
        <xdr:cNvSpPr txBox="1"/>
      </xdr:nvSpPr>
      <xdr:spPr>
        <a:xfrm>
          <a:off x="6705111" y="1317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64626</xdr:rowOff>
    </xdr:from>
    <xdr:to>
      <xdr:col>55</xdr:col>
      <xdr:colOff>0</xdr:colOff>
      <xdr:row>98</xdr:row>
      <xdr:rowOff>108119</xdr:rowOff>
    </xdr:to>
    <xdr:cxnSp macro="">
      <xdr:nvCxnSpPr>
        <xdr:cNvPr id="457" name="直線コネクタ 456"/>
        <xdr:cNvCxnSpPr/>
      </xdr:nvCxnSpPr>
      <xdr:spPr>
        <a:xfrm flipV="1">
          <a:off x="9639300" y="16866726"/>
          <a:ext cx="8382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107817</xdr:rowOff>
    </xdr:from>
    <xdr:to>
      <xdr:col>50</xdr:col>
      <xdr:colOff>114300</xdr:colOff>
      <xdr:row>98</xdr:row>
      <xdr:rowOff>108119</xdr:rowOff>
    </xdr:to>
    <xdr:cxnSp macro="">
      <xdr:nvCxnSpPr>
        <xdr:cNvPr id="460" name="直線コネクタ 459"/>
        <xdr:cNvCxnSpPr/>
      </xdr:nvCxnSpPr>
      <xdr:spPr>
        <a:xfrm>
          <a:off x="8750300" y="16909917"/>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58914</xdr:rowOff>
    </xdr:from>
    <xdr:to>
      <xdr:col>45</xdr:col>
      <xdr:colOff>177800</xdr:colOff>
      <xdr:row>98</xdr:row>
      <xdr:rowOff>107817</xdr:rowOff>
    </xdr:to>
    <xdr:cxnSp macro="">
      <xdr:nvCxnSpPr>
        <xdr:cNvPr id="463" name="直線コネクタ 462"/>
        <xdr:cNvCxnSpPr/>
      </xdr:nvCxnSpPr>
      <xdr:spPr>
        <a:xfrm>
          <a:off x="7861300" y="16861014"/>
          <a:ext cx="889000" cy="4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58914</xdr:rowOff>
    </xdr:from>
    <xdr:to>
      <xdr:col>41</xdr:col>
      <xdr:colOff>50800</xdr:colOff>
      <xdr:row>98</xdr:row>
      <xdr:rowOff>66818</xdr:rowOff>
    </xdr:to>
    <xdr:cxnSp macro="">
      <xdr:nvCxnSpPr>
        <xdr:cNvPr id="466" name="直線コネクタ 465"/>
        <xdr:cNvCxnSpPr/>
      </xdr:nvCxnSpPr>
      <xdr:spPr>
        <a:xfrm flipV="1">
          <a:off x="6972300" y="16861014"/>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13826</xdr:rowOff>
    </xdr:from>
    <xdr:to>
      <xdr:col>55</xdr:col>
      <xdr:colOff>50800</xdr:colOff>
      <xdr:row>98</xdr:row>
      <xdr:rowOff>115426</xdr:rowOff>
    </xdr:to>
    <xdr:sp macro="" textlink="">
      <xdr:nvSpPr>
        <xdr:cNvPr id="476" name="楕円 475"/>
        <xdr:cNvSpPr/>
      </xdr:nvSpPr>
      <xdr:spPr>
        <a:xfrm>
          <a:off x="10426700" y="168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36703</xdr:rowOff>
    </xdr:from>
    <xdr:ext cx="599010" cy="259045"/>
    <xdr:sp macro="" textlink="">
      <xdr:nvSpPr>
        <xdr:cNvPr id="477" name="土木費該当値テキスト"/>
        <xdr:cNvSpPr txBox="1"/>
      </xdr:nvSpPr>
      <xdr:spPr>
        <a:xfrm>
          <a:off x="10528300" y="1666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57319</xdr:rowOff>
    </xdr:from>
    <xdr:to>
      <xdr:col>50</xdr:col>
      <xdr:colOff>165100</xdr:colOff>
      <xdr:row>98</xdr:row>
      <xdr:rowOff>158919</xdr:rowOff>
    </xdr:to>
    <xdr:sp macro="" textlink="">
      <xdr:nvSpPr>
        <xdr:cNvPr id="478" name="楕円 477"/>
        <xdr:cNvSpPr/>
      </xdr:nvSpPr>
      <xdr:spPr>
        <a:xfrm>
          <a:off x="9588500" y="168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3996</xdr:rowOff>
    </xdr:from>
    <xdr:ext cx="599010" cy="259045"/>
    <xdr:sp macro="" textlink="">
      <xdr:nvSpPr>
        <xdr:cNvPr id="479" name="テキスト ボックス 478"/>
        <xdr:cNvSpPr txBox="1"/>
      </xdr:nvSpPr>
      <xdr:spPr>
        <a:xfrm>
          <a:off x="9339795" y="1663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57017</xdr:rowOff>
    </xdr:from>
    <xdr:to>
      <xdr:col>46</xdr:col>
      <xdr:colOff>38100</xdr:colOff>
      <xdr:row>98</xdr:row>
      <xdr:rowOff>158617</xdr:rowOff>
    </xdr:to>
    <xdr:sp macro="" textlink="">
      <xdr:nvSpPr>
        <xdr:cNvPr id="480" name="楕円 479"/>
        <xdr:cNvSpPr/>
      </xdr:nvSpPr>
      <xdr:spPr>
        <a:xfrm>
          <a:off x="8699500" y="168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3694</xdr:rowOff>
    </xdr:from>
    <xdr:ext cx="599010" cy="259045"/>
    <xdr:sp macro="" textlink="">
      <xdr:nvSpPr>
        <xdr:cNvPr id="481" name="テキスト ボックス 480"/>
        <xdr:cNvSpPr txBox="1"/>
      </xdr:nvSpPr>
      <xdr:spPr>
        <a:xfrm>
          <a:off x="8450795" y="166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8114</xdr:rowOff>
    </xdr:from>
    <xdr:to>
      <xdr:col>41</xdr:col>
      <xdr:colOff>101600</xdr:colOff>
      <xdr:row>98</xdr:row>
      <xdr:rowOff>109714</xdr:rowOff>
    </xdr:to>
    <xdr:sp macro="" textlink="">
      <xdr:nvSpPr>
        <xdr:cNvPr id="482" name="楕円 481"/>
        <xdr:cNvSpPr/>
      </xdr:nvSpPr>
      <xdr:spPr>
        <a:xfrm>
          <a:off x="7810500" y="16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126241</xdr:rowOff>
    </xdr:from>
    <xdr:ext cx="599010" cy="259045"/>
    <xdr:sp macro="" textlink="">
      <xdr:nvSpPr>
        <xdr:cNvPr id="483" name="テキスト ボックス 482"/>
        <xdr:cNvSpPr txBox="1"/>
      </xdr:nvSpPr>
      <xdr:spPr>
        <a:xfrm>
          <a:off x="7561795" y="1658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16018</xdr:rowOff>
    </xdr:from>
    <xdr:to>
      <xdr:col>36</xdr:col>
      <xdr:colOff>165100</xdr:colOff>
      <xdr:row>98</xdr:row>
      <xdr:rowOff>117618</xdr:rowOff>
    </xdr:to>
    <xdr:sp macro="" textlink="">
      <xdr:nvSpPr>
        <xdr:cNvPr id="484" name="楕円 483"/>
        <xdr:cNvSpPr/>
      </xdr:nvSpPr>
      <xdr:spPr>
        <a:xfrm>
          <a:off x="6921500" y="168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134145</xdr:rowOff>
    </xdr:from>
    <xdr:ext cx="599010" cy="259045"/>
    <xdr:sp macro="" textlink="">
      <xdr:nvSpPr>
        <xdr:cNvPr id="485" name="テキスト ボックス 484"/>
        <xdr:cNvSpPr txBox="1"/>
      </xdr:nvSpPr>
      <xdr:spPr>
        <a:xfrm>
          <a:off x="6672795" y="1659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12431</xdr:rowOff>
    </xdr:from>
    <xdr:to>
      <xdr:col>85</xdr:col>
      <xdr:colOff>127000</xdr:colOff>
      <xdr:row>38</xdr:row>
      <xdr:rowOff>70069</xdr:rowOff>
    </xdr:to>
    <xdr:cxnSp macro="">
      <xdr:nvCxnSpPr>
        <xdr:cNvPr id="514" name="直線コネクタ 513"/>
        <xdr:cNvCxnSpPr/>
      </xdr:nvCxnSpPr>
      <xdr:spPr>
        <a:xfrm flipV="1">
          <a:off x="15481300" y="6527531"/>
          <a:ext cx="8382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70069</xdr:rowOff>
    </xdr:from>
    <xdr:to>
      <xdr:col>81</xdr:col>
      <xdr:colOff>50800</xdr:colOff>
      <xdr:row>38</xdr:row>
      <xdr:rowOff>84729</xdr:rowOff>
    </xdr:to>
    <xdr:cxnSp macro="">
      <xdr:nvCxnSpPr>
        <xdr:cNvPr id="517" name="直線コネクタ 516"/>
        <xdr:cNvCxnSpPr/>
      </xdr:nvCxnSpPr>
      <xdr:spPr>
        <a:xfrm flipV="1">
          <a:off x="14592300" y="6585169"/>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50995</xdr:rowOff>
    </xdr:from>
    <xdr:to>
      <xdr:col>76</xdr:col>
      <xdr:colOff>114300</xdr:colOff>
      <xdr:row>38</xdr:row>
      <xdr:rowOff>84729</xdr:rowOff>
    </xdr:to>
    <xdr:cxnSp macro="">
      <xdr:nvCxnSpPr>
        <xdr:cNvPr id="520" name="直線コネクタ 519"/>
        <xdr:cNvCxnSpPr/>
      </xdr:nvCxnSpPr>
      <xdr:spPr>
        <a:xfrm>
          <a:off x="13703300" y="6566095"/>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50995</xdr:rowOff>
    </xdr:from>
    <xdr:to>
      <xdr:col>71</xdr:col>
      <xdr:colOff>177800</xdr:colOff>
      <xdr:row>38</xdr:row>
      <xdr:rowOff>98658</xdr:rowOff>
    </xdr:to>
    <xdr:cxnSp macro="">
      <xdr:nvCxnSpPr>
        <xdr:cNvPr id="523" name="直線コネクタ 522"/>
        <xdr:cNvCxnSpPr/>
      </xdr:nvCxnSpPr>
      <xdr:spPr>
        <a:xfrm flipV="1">
          <a:off x="12814300" y="656609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133081</xdr:rowOff>
    </xdr:from>
    <xdr:to>
      <xdr:col>85</xdr:col>
      <xdr:colOff>177800</xdr:colOff>
      <xdr:row>38</xdr:row>
      <xdr:rowOff>63230</xdr:rowOff>
    </xdr:to>
    <xdr:sp macro="" textlink="">
      <xdr:nvSpPr>
        <xdr:cNvPr id="533" name="楕円 532"/>
        <xdr:cNvSpPr/>
      </xdr:nvSpPr>
      <xdr:spPr>
        <a:xfrm>
          <a:off x="16268700" y="6476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111508</xdr:rowOff>
    </xdr:from>
    <xdr:ext cx="534377" cy="259045"/>
    <xdr:sp macro="" textlink="">
      <xdr:nvSpPr>
        <xdr:cNvPr id="534" name="消防費該当値テキスト"/>
        <xdr:cNvSpPr txBox="1"/>
      </xdr:nvSpPr>
      <xdr:spPr>
        <a:xfrm>
          <a:off x="16370300" y="64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19269</xdr:rowOff>
    </xdr:from>
    <xdr:to>
      <xdr:col>81</xdr:col>
      <xdr:colOff>101600</xdr:colOff>
      <xdr:row>38</xdr:row>
      <xdr:rowOff>120869</xdr:rowOff>
    </xdr:to>
    <xdr:sp macro="" textlink="">
      <xdr:nvSpPr>
        <xdr:cNvPr id="535" name="楕円 534"/>
        <xdr:cNvSpPr/>
      </xdr:nvSpPr>
      <xdr:spPr>
        <a:xfrm>
          <a:off x="15430500" y="65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111996</xdr:rowOff>
    </xdr:from>
    <xdr:ext cx="534377" cy="259045"/>
    <xdr:sp macro="" textlink="">
      <xdr:nvSpPr>
        <xdr:cNvPr id="536" name="テキスト ボックス 535"/>
        <xdr:cNvSpPr txBox="1"/>
      </xdr:nvSpPr>
      <xdr:spPr>
        <a:xfrm>
          <a:off x="15214111" y="66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33929</xdr:rowOff>
    </xdr:from>
    <xdr:to>
      <xdr:col>76</xdr:col>
      <xdr:colOff>165100</xdr:colOff>
      <xdr:row>38</xdr:row>
      <xdr:rowOff>135529</xdr:rowOff>
    </xdr:to>
    <xdr:sp macro="" textlink="">
      <xdr:nvSpPr>
        <xdr:cNvPr id="537" name="楕円 536"/>
        <xdr:cNvSpPr/>
      </xdr:nvSpPr>
      <xdr:spPr>
        <a:xfrm>
          <a:off x="14541500" y="65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126656</xdr:rowOff>
    </xdr:from>
    <xdr:ext cx="534377" cy="259045"/>
    <xdr:sp macro="" textlink="">
      <xdr:nvSpPr>
        <xdr:cNvPr id="538" name="テキスト ボックス 537"/>
        <xdr:cNvSpPr txBox="1"/>
      </xdr:nvSpPr>
      <xdr:spPr>
        <a:xfrm>
          <a:off x="14325111" y="66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195</xdr:rowOff>
    </xdr:from>
    <xdr:to>
      <xdr:col>72</xdr:col>
      <xdr:colOff>38100</xdr:colOff>
      <xdr:row>38</xdr:row>
      <xdr:rowOff>101795</xdr:rowOff>
    </xdr:to>
    <xdr:sp macro="" textlink="">
      <xdr:nvSpPr>
        <xdr:cNvPr id="539" name="楕円 538"/>
        <xdr:cNvSpPr/>
      </xdr:nvSpPr>
      <xdr:spPr>
        <a:xfrm>
          <a:off x="13652500" y="65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92922</xdr:rowOff>
    </xdr:from>
    <xdr:ext cx="534377" cy="259045"/>
    <xdr:sp macro="" textlink="">
      <xdr:nvSpPr>
        <xdr:cNvPr id="540" name="テキスト ボックス 539"/>
        <xdr:cNvSpPr txBox="1"/>
      </xdr:nvSpPr>
      <xdr:spPr>
        <a:xfrm>
          <a:off x="13436111" y="66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47858</xdr:rowOff>
    </xdr:from>
    <xdr:to>
      <xdr:col>67</xdr:col>
      <xdr:colOff>101600</xdr:colOff>
      <xdr:row>38</xdr:row>
      <xdr:rowOff>149458</xdr:rowOff>
    </xdr:to>
    <xdr:sp macro="" textlink="">
      <xdr:nvSpPr>
        <xdr:cNvPr id="541" name="楕円 540"/>
        <xdr:cNvSpPr/>
      </xdr:nvSpPr>
      <xdr:spPr>
        <a:xfrm>
          <a:off x="12763500" y="65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140585</xdr:rowOff>
    </xdr:from>
    <xdr:ext cx="534377" cy="259045"/>
    <xdr:sp macro="" textlink="">
      <xdr:nvSpPr>
        <xdr:cNvPr id="542" name="テキスト ボックス 541"/>
        <xdr:cNvSpPr txBox="1"/>
      </xdr:nvSpPr>
      <xdr:spPr>
        <a:xfrm>
          <a:off x="12547111" y="66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137010</xdr:rowOff>
    </xdr:from>
    <xdr:to>
      <xdr:col>85</xdr:col>
      <xdr:colOff>127000</xdr:colOff>
      <xdr:row>57</xdr:row>
      <xdr:rowOff>143225</xdr:rowOff>
    </xdr:to>
    <xdr:cxnSp macro="">
      <xdr:nvCxnSpPr>
        <xdr:cNvPr id="571" name="直線コネクタ 570"/>
        <xdr:cNvCxnSpPr/>
      </xdr:nvCxnSpPr>
      <xdr:spPr>
        <a:xfrm>
          <a:off x="15481300" y="9909660"/>
          <a:ext cx="8382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112388</xdr:rowOff>
    </xdr:from>
    <xdr:to>
      <xdr:col>81</xdr:col>
      <xdr:colOff>50800</xdr:colOff>
      <xdr:row>57</xdr:row>
      <xdr:rowOff>137010</xdr:rowOff>
    </xdr:to>
    <xdr:cxnSp macro="">
      <xdr:nvCxnSpPr>
        <xdr:cNvPr id="574" name="直線コネクタ 573"/>
        <xdr:cNvCxnSpPr/>
      </xdr:nvCxnSpPr>
      <xdr:spPr>
        <a:xfrm>
          <a:off x="14592300" y="9713588"/>
          <a:ext cx="889000" cy="19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112388</xdr:rowOff>
    </xdr:from>
    <xdr:to>
      <xdr:col>76</xdr:col>
      <xdr:colOff>114300</xdr:colOff>
      <xdr:row>58</xdr:row>
      <xdr:rowOff>53508</xdr:rowOff>
    </xdr:to>
    <xdr:cxnSp macro="">
      <xdr:nvCxnSpPr>
        <xdr:cNvPr id="577" name="直線コネクタ 576"/>
        <xdr:cNvCxnSpPr/>
      </xdr:nvCxnSpPr>
      <xdr:spPr>
        <a:xfrm flipV="1">
          <a:off x="13703300" y="9713588"/>
          <a:ext cx="889000" cy="2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53508</xdr:rowOff>
    </xdr:from>
    <xdr:to>
      <xdr:col>71</xdr:col>
      <xdr:colOff>177800</xdr:colOff>
      <xdr:row>58</xdr:row>
      <xdr:rowOff>82320</xdr:rowOff>
    </xdr:to>
    <xdr:cxnSp macro="">
      <xdr:nvCxnSpPr>
        <xdr:cNvPr id="580" name="直線コネクタ 579"/>
        <xdr:cNvCxnSpPr/>
      </xdr:nvCxnSpPr>
      <xdr:spPr>
        <a:xfrm flipV="1">
          <a:off x="12814300" y="9997608"/>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92425</xdr:rowOff>
    </xdr:from>
    <xdr:to>
      <xdr:col>85</xdr:col>
      <xdr:colOff>177800</xdr:colOff>
      <xdr:row>58</xdr:row>
      <xdr:rowOff>22575</xdr:rowOff>
    </xdr:to>
    <xdr:sp macro="" textlink="">
      <xdr:nvSpPr>
        <xdr:cNvPr id="590" name="楕円 589"/>
        <xdr:cNvSpPr/>
      </xdr:nvSpPr>
      <xdr:spPr>
        <a:xfrm>
          <a:off x="162687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70852</xdr:rowOff>
    </xdr:from>
    <xdr:ext cx="599010" cy="259045"/>
    <xdr:sp macro="" textlink="">
      <xdr:nvSpPr>
        <xdr:cNvPr id="591" name="教育費該当値テキスト"/>
        <xdr:cNvSpPr txBox="1"/>
      </xdr:nvSpPr>
      <xdr:spPr>
        <a:xfrm>
          <a:off x="16370300" y="98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86210</xdr:rowOff>
    </xdr:from>
    <xdr:to>
      <xdr:col>81</xdr:col>
      <xdr:colOff>101600</xdr:colOff>
      <xdr:row>58</xdr:row>
      <xdr:rowOff>16360</xdr:rowOff>
    </xdr:to>
    <xdr:sp macro="" textlink="">
      <xdr:nvSpPr>
        <xdr:cNvPr id="592" name="楕円 591"/>
        <xdr:cNvSpPr/>
      </xdr:nvSpPr>
      <xdr:spPr>
        <a:xfrm>
          <a:off x="15430500" y="98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32887</xdr:rowOff>
    </xdr:from>
    <xdr:ext cx="599010" cy="259045"/>
    <xdr:sp macro="" textlink="">
      <xdr:nvSpPr>
        <xdr:cNvPr id="593" name="テキスト ボックス 592"/>
        <xdr:cNvSpPr txBox="1"/>
      </xdr:nvSpPr>
      <xdr:spPr>
        <a:xfrm>
          <a:off x="15181795" y="96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61588</xdr:rowOff>
    </xdr:from>
    <xdr:to>
      <xdr:col>76</xdr:col>
      <xdr:colOff>165100</xdr:colOff>
      <xdr:row>56</xdr:row>
      <xdr:rowOff>163188</xdr:rowOff>
    </xdr:to>
    <xdr:sp macro="" textlink="">
      <xdr:nvSpPr>
        <xdr:cNvPr id="594" name="楕円 593"/>
        <xdr:cNvSpPr/>
      </xdr:nvSpPr>
      <xdr:spPr>
        <a:xfrm>
          <a:off x="14541500" y="96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8265</xdr:rowOff>
    </xdr:from>
    <xdr:ext cx="599010" cy="259045"/>
    <xdr:sp macro="" textlink="">
      <xdr:nvSpPr>
        <xdr:cNvPr id="595" name="テキスト ボックス 594"/>
        <xdr:cNvSpPr txBox="1"/>
      </xdr:nvSpPr>
      <xdr:spPr>
        <a:xfrm>
          <a:off x="14292795" y="943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2708</xdr:rowOff>
    </xdr:from>
    <xdr:to>
      <xdr:col>72</xdr:col>
      <xdr:colOff>38100</xdr:colOff>
      <xdr:row>58</xdr:row>
      <xdr:rowOff>104308</xdr:rowOff>
    </xdr:to>
    <xdr:sp macro="" textlink="">
      <xdr:nvSpPr>
        <xdr:cNvPr id="596" name="楕円 595"/>
        <xdr:cNvSpPr/>
      </xdr:nvSpPr>
      <xdr:spPr>
        <a:xfrm>
          <a:off x="13652500" y="99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95435</xdr:rowOff>
    </xdr:from>
    <xdr:ext cx="534377" cy="259045"/>
    <xdr:sp macro="" textlink="">
      <xdr:nvSpPr>
        <xdr:cNvPr id="597" name="テキスト ボックス 596"/>
        <xdr:cNvSpPr txBox="1"/>
      </xdr:nvSpPr>
      <xdr:spPr>
        <a:xfrm>
          <a:off x="13436111" y="100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31520</xdr:rowOff>
    </xdr:from>
    <xdr:to>
      <xdr:col>67</xdr:col>
      <xdr:colOff>101600</xdr:colOff>
      <xdr:row>58</xdr:row>
      <xdr:rowOff>133120</xdr:rowOff>
    </xdr:to>
    <xdr:sp macro="" textlink="">
      <xdr:nvSpPr>
        <xdr:cNvPr id="598" name="楕円 597"/>
        <xdr:cNvSpPr/>
      </xdr:nvSpPr>
      <xdr:spPr>
        <a:xfrm>
          <a:off x="12763500" y="99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124247</xdr:rowOff>
    </xdr:from>
    <xdr:ext cx="534377" cy="259045"/>
    <xdr:sp macro="" textlink="">
      <xdr:nvSpPr>
        <xdr:cNvPr id="599" name="テキスト ボックス 598"/>
        <xdr:cNvSpPr txBox="1"/>
      </xdr:nvSpPr>
      <xdr:spPr>
        <a:xfrm>
          <a:off x="12547111" y="100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39323</xdr:rowOff>
    </xdr:from>
    <xdr:to>
      <xdr:col>85</xdr:col>
      <xdr:colOff>127000</xdr:colOff>
      <xdr:row>98</xdr:row>
      <xdr:rowOff>41906</xdr:rowOff>
    </xdr:to>
    <xdr:cxnSp macro="">
      <xdr:nvCxnSpPr>
        <xdr:cNvPr id="687" name="直線コネクタ 686"/>
        <xdr:cNvCxnSpPr/>
      </xdr:nvCxnSpPr>
      <xdr:spPr>
        <a:xfrm flipV="1">
          <a:off x="15481300" y="16841423"/>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41906</xdr:rowOff>
    </xdr:from>
    <xdr:to>
      <xdr:col>81</xdr:col>
      <xdr:colOff>50800</xdr:colOff>
      <xdr:row>98</xdr:row>
      <xdr:rowOff>44290</xdr:rowOff>
    </xdr:to>
    <xdr:cxnSp macro="">
      <xdr:nvCxnSpPr>
        <xdr:cNvPr id="690" name="直線コネクタ 689"/>
        <xdr:cNvCxnSpPr/>
      </xdr:nvCxnSpPr>
      <xdr:spPr>
        <a:xfrm flipV="1">
          <a:off x="14592300" y="1684400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44290</xdr:rowOff>
    </xdr:from>
    <xdr:to>
      <xdr:col>76</xdr:col>
      <xdr:colOff>114300</xdr:colOff>
      <xdr:row>98</xdr:row>
      <xdr:rowOff>68974</xdr:rowOff>
    </xdr:to>
    <xdr:cxnSp macro="">
      <xdr:nvCxnSpPr>
        <xdr:cNvPr id="693" name="直線コネクタ 692"/>
        <xdr:cNvCxnSpPr/>
      </xdr:nvCxnSpPr>
      <xdr:spPr>
        <a:xfrm flipV="1">
          <a:off x="13703300" y="16846390"/>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68974</xdr:rowOff>
    </xdr:from>
    <xdr:to>
      <xdr:col>71</xdr:col>
      <xdr:colOff>177800</xdr:colOff>
      <xdr:row>98</xdr:row>
      <xdr:rowOff>75323</xdr:rowOff>
    </xdr:to>
    <xdr:cxnSp macro="">
      <xdr:nvCxnSpPr>
        <xdr:cNvPr id="696" name="直線コネクタ 695"/>
        <xdr:cNvCxnSpPr/>
      </xdr:nvCxnSpPr>
      <xdr:spPr>
        <a:xfrm flipV="1">
          <a:off x="12814300" y="16871074"/>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159973</xdr:rowOff>
    </xdr:from>
    <xdr:to>
      <xdr:col>85</xdr:col>
      <xdr:colOff>177800</xdr:colOff>
      <xdr:row>98</xdr:row>
      <xdr:rowOff>90123</xdr:rowOff>
    </xdr:to>
    <xdr:sp macro="" textlink="">
      <xdr:nvSpPr>
        <xdr:cNvPr id="706" name="楕円 705"/>
        <xdr:cNvSpPr/>
      </xdr:nvSpPr>
      <xdr:spPr>
        <a:xfrm>
          <a:off x="16268700" y="167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138400</xdr:rowOff>
    </xdr:from>
    <xdr:ext cx="599010" cy="259045"/>
    <xdr:sp macro="" textlink="">
      <xdr:nvSpPr>
        <xdr:cNvPr id="707" name="公債費該当値テキスト"/>
        <xdr:cNvSpPr txBox="1"/>
      </xdr:nvSpPr>
      <xdr:spPr>
        <a:xfrm>
          <a:off x="16370300" y="1676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162556</xdr:rowOff>
    </xdr:from>
    <xdr:to>
      <xdr:col>81</xdr:col>
      <xdr:colOff>101600</xdr:colOff>
      <xdr:row>98</xdr:row>
      <xdr:rowOff>92706</xdr:rowOff>
    </xdr:to>
    <xdr:sp macro="" textlink="">
      <xdr:nvSpPr>
        <xdr:cNvPr id="708" name="楕円 707"/>
        <xdr:cNvSpPr/>
      </xdr:nvSpPr>
      <xdr:spPr>
        <a:xfrm>
          <a:off x="15430500" y="167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83833</xdr:rowOff>
    </xdr:from>
    <xdr:ext cx="599010" cy="259045"/>
    <xdr:sp macro="" textlink="">
      <xdr:nvSpPr>
        <xdr:cNvPr id="709" name="テキスト ボックス 708"/>
        <xdr:cNvSpPr txBox="1"/>
      </xdr:nvSpPr>
      <xdr:spPr>
        <a:xfrm>
          <a:off x="15181795" y="168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164940</xdr:rowOff>
    </xdr:from>
    <xdr:to>
      <xdr:col>76</xdr:col>
      <xdr:colOff>165100</xdr:colOff>
      <xdr:row>98</xdr:row>
      <xdr:rowOff>95090</xdr:rowOff>
    </xdr:to>
    <xdr:sp macro="" textlink="">
      <xdr:nvSpPr>
        <xdr:cNvPr id="710" name="楕円 709"/>
        <xdr:cNvSpPr/>
      </xdr:nvSpPr>
      <xdr:spPr>
        <a:xfrm>
          <a:off x="14541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86217</xdr:rowOff>
    </xdr:from>
    <xdr:ext cx="599010" cy="259045"/>
    <xdr:sp macro="" textlink="">
      <xdr:nvSpPr>
        <xdr:cNvPr id="711" name="テキスト ボックス 710"/>
        <xdr:cNvSpPr txBox="1"/>
      </xdr:nvSpPr>
      <xdr:spPr>
        <a:xfrm>
          <a:off x="14292795" y="1688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18174</xdr:rowOff>
    </xdr:from>
    <xdr:to>
      <xdr:col>72</xdr:col>
      <xdr:colOff>38100</xdr:colOff>
      <xdr:row>98</xdr:row>
      <xdr:rowOff>119774</xdr:rowOff>
    </xdr:to>
    <xdr:sp macro="" textlink="">
      <xdr:nvSpPr>
        <xdr:cNvPr id="712" name="楕円 711"/>
        <xdr:cNvSpPr/>
      </xdr:nvSpPr>
      <xdr:spPr>
        <a:xfrm>
          <a:off x="13652500" y="168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110901</xdr:rowOff>
    </xdr:from>
    <xdr:ext cx="599010" cy="259045"/>
    <xdr:sp macro="" textlink="">
      <xdr:nvSpPr>
        <xdr:cNvPr id="713" name="テキスト ボックス 712"/>
        <xdr:cNvSpPr txBox="1"/>
      </xdr:nvSpPr>
      <xdr:spPr>
        <a:xfrm>
          <a:off x="13403795" y="1691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24523</xdr:rowOff>
    </xdr:from>
    <xdr:to>
      <xdr:col>67</xdr:col>
      <xdr:colOff>101600</xdr:colOff>
      <xdr:row>98</xdr:row>
      <xdr:rowOff>126123</xdr:rowOff>
    </xdr:to>
    <xdr:sp macro="" textlink="">
      <xdr:nvSpPr>
        <xdr:cNvPr id="714" name="楕円 713"/>
        <xdr:cNvSpPr/>
      </xdr:nvSpPr>
      <xdr:spPr>
        <a:xfrm>
          <a:off x="12763500" y="16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117250</xdr:rowOff>
    </xdr:from>
    <xdr:ext cx="599010" cy="259045"/>
    <xdr:sp macro="" textlink="">
      <xdr:nvSpPr>
        <xdr:cNvPr id="715" name="テキスト ボックス 714"/>
        <xdr:cNvSpPr txBox="1"/>
      </xdr:nvSpPr>
      <xdr:spPr>
        <a:xfrm>
          <a:off x="12514795" y="1691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優先度・緊急性の高い事業の洗い出しや事務事業の点検・見直しを行い経費の抑制に努めていますが、衛生費・</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費・商工費・土木費は類似団体内平均値を上回っています。衛生費では</a:t>
          </a:r>
          <a:r>
            <a:rPr kumimoji="1" lang="ja-JP" altLang="en-US" sz="1100">
              <a:solidFill>
                <a:schemeClr val="dk1"/>
              </a:solidFill>
              <a:effectLst/>
              <a:latin typeface="+mn-lt"/>
              <a:ea typeface="+mn-ea"/>
              <a:cs typeface="+mn-cs"/>
            </a:rPr>
            <a:t>新型コロナウイルス感染症対策に係る各種対策経費及びワクチン接種関連経費の皆増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労働費では冬季就労対策除排雪委託料の増額、</a:t>
          </a:r>
          <a:r>
            <a:rPr kumimoji="1" lang="ja-JP" altLang="ja-JP" sz="1100">
              <a:solidFill>
                <a:schemeClr val="dk1"/>
              </a:solidFill>
              <a:effectLst/>
              <a:latin typeface="+mn-lt"/>
              <a:ea typeface="+mn-ea"/>
              <a:cs typeface="+mn-cs"/>
            </a:rPr>
            <a:t>商工費では</a:t>
          </a:r>
          <a:r>
            <a:rPr kumimoji="1" lang="ja-JP" altLang="en-US" sz="1100">
              <a:solidFill>
                <a:schemeClr val="dk1"/>
              </a:solidFill>
              <a:effectLst/>
              <a:latin typeface="+mn-lt"/>
              <a:ea typeface="+mn-ea"/>
              <a:cs typeface="+mn-cs"/>
            </a:rPr>
            <a:t>新型コロナウイルス感染症の影響を受けた地元企業の支援や地域経済の活性化対策としてクーポン券事業を実施したことに伴う経費の皆増、</a:t>
          </a:r>
          <a:r>
            <a:rPr kumimoji="1" lang="ja-JP" altLang="ja-JP" sz="1100">
              <a:solidFill>
                <a:schemeClr val="dk1"/>
              </a:solidFill>
              <a:effectLst/>
              <a:latin typeface="+mn-lt"/>
              <a:ea typeface="+mn-ea"/>
              <a:cs typeface="+mn-cs"/>
            </a:rPr>
            <a:t>土木費では除雪業務委託料</a:t>
          </a:r>
          <a:r>
            <a:rPr kumimoji="1" lang="ja-JP" altLang="en-US" sz="1100">
              <a:solidFill>
                <a:schemeClr val="dk1"/>
              </a:solidFill>
              <a:effectLst/>
              <a:latin typeface="+mn-lt"/>
              <a:ea typeface="+mn-ea"/>
              <a:cs typeface="+mn-cs"/>
            </a:rPr>
            <a:t>の増額及び除雪グレーダの購入が主な増加要因となっています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毎年、定額積立を行っていますが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財源調整のための取り崩しを行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令和元年度と比べると</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千円多く取崩しています。</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財源調整のための必要な取崩しや、定額積立をバランス良く行っていきたい。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一般会計及び特別会計の実質収支額が黒字であることから、連結実質赤字比率が算定されません。</a:t>
          </a:r>
          <a:endParaRPr lang="ja-JP" altLang="ja-JP" sz="1400">
            <a:effectLst/>
          </a:endParaRPr>
        </a:p>
        <a:p>
          <a:r>
            <a:rPr kumimoji="1" lang="ja-JP" altLang="ja-JP" sz="1100">
              <a:solidFill>
                <a:schemeClr val="dk1"/>
              </a:solidFill>
              <a:effectLst/>
              <a:latin typeface="+mn-lt"/>
              <a:ea typeface="+mn-ea"/>
              <a:cs typeface="+mn-cs"/>
            </a:rPr>
            <a:t>今後も全ての会計</a:t>
          </a:r>
          <a:r>
            <a:rPr kumimoji="1" lang="ja-JP" altLang="en-US" sz="1100">
              <a:solidFill>
                <a:schemeClr val="dk1"/>
              </a:solidFill>
              <a:effectLst/>
              <a:latin typeface="+mn-lt"/>
              <a:ea typeface="+mn-ea"/>
              <a:cs typeface="+mn-cs"/>
            </a:rPr>
            <a:t>で実質収支額が黒字となるよう、鋭意努力していきたい。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大型事業実施に係る地方債借入れに伴う元利償還金及び公営企業債の元利償還金に対する繰入金が増加傾向で、実質公債費比率が緩やかな上昇傾向にあります。</a:t>
          </a:r>
          <a:endParaRPr lang="ja-JP" altLang="ja-JP" sz="1400">
            <a:effectLst/>
          </a:endParaRPr>
        </a:p>
        <a:p>
          <a:r>
            <a:rPr kumimoji="1" lang="ja-JP" altLang="ja-JP" sz="1100">
              <a:solidFill>
                <a:schemeClr val="dk1"/>
              </a:solidFill>
              <a:effectLst/>
              <a:latin typeface="+mn-lt"/>
              <a:ea typeface="+mn-ea"/>
              <a:cs typeface="+mn-cs"/>
            </a:rPr>
            <a:t>今後も優先度・緊急性の高い事業の選択など投資的経費の抑制を図り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歳出の見直しも徹底し、財政の健全化に努めていきます。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満期一括償還地方債の活用はなく、その償還の財源としての減債基金の積立は行っていません。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基金への</a:t>
          </a:r>
          <a:r>
            <a:rPr kumimoji="1" lang="ja-JP" altLang="en-US" sz="1100">
              <a:solidFill>
                <a:schemeClr val="dk1"/>
              </a:solidFill>
              <a:effectLst/>
              <a:latin typeface="+mn-lt"/>
              <a:ea typeface="+mn-ea"/>
              <a:cs typeface="+mn-cs"/>
            </a:rPr>
            <a:t>定額</a:t>
          </a:r>
          <a:r>
            <a:rPr kumimoji="1" lang="ja-JP" altLang="ja-JP" sz="1100">
              <a:solidFill>
                <a:schemeClr val="dk1"/>
              </a:solidFill>
              <a:effectLst/>
              <a:latin typeface="+mn-lt"/>
              <a:ea typeface="+mn-ea"/>
              <a:cs typeface="+mn-cs"/>
            </a:rPr>
            <a:t>積立及び地方債発行額を抑えた結果、充当可能財源等が将来負担額を上回ったため、将来負担比率の分子はマイナスになっています。</a:t>
          </a:r>
          <a:endParaRPr lang="ja-JP" altLang="ja-JP" sz="1400">
            <a:effectLst/>
          </a:endParaRPr>
        </a:p>
        <a:p>
          <a:r>
            <a:rPr kumimoji="1" lang="ja-JP" altLang="ja-JP" sz="1100">
              <a:solidFill>
                <a:schemeClr val="dk1"/>
              </a:solidFill>
              <a:effectLst/>
              <a:latin typeface="+mn-lt"/>
              <a:ea typeface="+mn-ea"/>
              <a:cs typeface="+mn-cs"/>
            </a:rPr>
            <a:t>今後も基金への</a:t>
          </a:r>
          <a:r>
            <a:rPr kumimoji="1" lang="ja-JP" altLang="en-US" sz="1100">
              <a:solidFill>
                <a:schemeClr val="dk1"/>
              </a:solidFill>
              <a:effectLst/>
              <a:latin typeface="+mn-lt"/>
              <a:ea typeface="+mn-ea"/>
              <a:cs typeface="+mn-cs"/>
            </a:rPr>
            <a:t>定額</a:t>
          </a:r>
          <a:r>
            <a:rPr kumimoji="1" lang="ja-JP" altLang="ja-JP" sz="1100">
              <a:solidFill>
                <a:schemeClr val="dk1"/>
              </a:solidFill>
              <a:effectLst/>
              <a:latin typeface="+mn-lt"/>
              <a:ea typeface="+mn-ea"/>
              <a:cs typeface="+mn-cs"/>
            </a:rPr>
            <a:t>積立及び地方債発行額の抑制を図り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、財政の健全化に努めていきます。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北海道雄武町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財政調整基金は</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前年度剰余金の積立、</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定額積立、利子積立、</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一般会計への繰入で、</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157</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が減</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額</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a:solidFill>
                <a:schemeClr val="dk1"/>
              </a:solidFill>
              <a:effectLst/>
              <a:latin typeface="+mn-ea"/>
              <a:ea typeface="+mn-ea"/>
              <a:cs typeface="+mn-cs"/>
            </a:rPr>
            <a:t>減債基金は定額積立と利子積立で、１百万円が増額、その他特定目的基金のうち、</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ふるさと応援基金は寄附額の積立で、</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73</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百万円が増額、雄武高等学校卒業生奨学基金は</a:t>
          </a:r>
          <a:r>
            <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貸付</a:t>
          </a:r>
          <a:r>
            <a:rPr kumimoji="0"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に伴い１百万円が減額、</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地域福祉基金</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は特別養護老人ホームの事業へ充当し、</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百万円が減額、森林環境譲与税基金は森林環境譲与税の積立で、</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21</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百万円が増額になりました。</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１のその他特定目的基金の残高は、正）</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730</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　誤）</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712</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将来の施設整備や大規模改修等に対応するため、公共施設整備基金への積立を計画していきたい。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（基金の使途）</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・公共施設整備基金：公共施設の整備、改修及び維持補修</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・ふるさと応援基金：</a:t>
          </a:r>
          <a:r>
            <a:rPr lang="ja-JP" altLang="ja-JP" sz="1400">
              <a:solidFill>
                <a:schemeClr val="dk1"/>
              </a:solidFill>
              <a:effectLst/>
              <a:latin typeface="+mn-ea"/>
              <a:ea typeface="+mn-ea"/>
              <a:cs typeface="+mn-cs"/>
            </a:rPr>
            <a:t>ふるさと応援寄附金</a:t>
          </a:r>
          <a:r>
            <a:rPr lang="en-US" altLang="ja-JP" sz="1400">
              <a:solidFill>
                <a:schemeClr val="dk1"/>
              </a:solidFill>
              <a:effectLst/>
              <a:latin typeface="+mn-ea"/>
              <a:ea typeface="+mn-ea"/>
              <a:cs typeface="+mn-cs"/>
            </a:rPr>
            <a:t>(</a:t>
          </a:r>
          <a:r>
            <a:rPr lang="ja-JP" altLang="en-US" sz="1400">
              <a:solidFill>
                <a:schemeClr val="dk1"/>
              </a:solidFill>
              <a:effectLst/>
              <a:latin typeface="+mn-ea"/>
              <a:ea typeface="+mn-ea"/>
              <a:cs typeface="+mn-cs"/>
            </a:rPr>
            <a:t>ふるさと納税</a:t>
          </a:r>
          <a:r>
            <a:rPr lang="en-US" altLang="ja-JP" sz="1400">
              <a:solidFill>
                <a:schemeClr val="dk1"/>
              </a:solidFill>
              <a:effectLst/>
              <a:latin typeface="+mn-ea"/>
              <a:ea typeface="+mn-ea"/>
              <a:cs typeface="+mn-cs"/>
            </a:rPr>
            <a:t>)</a:t>
          </a:r>
          <a:r>
            <a:rPr lang="ja-JP" altLang="en-US" sz="1400">
              <a:solidFill>
                <a:schemeClr val="dk1"/>
              </a:solidFill>
              <a:effectLst/>
              <a:latin typeface="+mn-ea"/>
              <a:ea typeface="+mn-ea"/>
              <a:cs typeface="+mn-cs"/>
            </a:rPr>
            <a:t>の積立と寄附目的に沿った事業</a:t>
          </a:r>
          <a:endParaRPr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　・ホテル日の出岬施設整備基金：ホテル日の出岬の将来的な施設の維持管理、整備及び運営</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・雄武高等学校卒業生奨学基金：</a:t>
          </a:r>
          <a:r>
            <a:rPr lang="ja-JP" altLang="ja-JP" sz="1400">
              <a:solidFill>
                <a:schemeClr val="dk1"/>
              </a:solidFill>
              <a:effectLst/>
              <a:latin typeface="+mn-ea"/>
              <a:ea typeface="+mn-ea"/>
              <a:cs typeface="+mn-cs"/>
            </a:rPr>
            <a:t>北海道雄武高等学校卒業生の奨学金の給付及び就学貸付金の貸付</a:t>
          </a:r>
          <a:endParaRPr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　・地域福祉基金：地域における高齢者等の保健福祉の増進活動を図る事業</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（増減理由）</a:t>
          </a:r>
          <a:r>
            <a:rPr kumimoji="1" lang="en-US" altLang="ja-JP" sz="1400">
              <a:solidFill>
                <a:schemeClr val="dk1"/>
              </a:solidFill>
              <a:effectLst/>
              <a:latin typeface="+mn-ea"/>
              <a:ea typeface="+mn-ea"/>
              <a:cs typeface="+mn-cs"/>
            </a:rPr>
            <a:t>(R</a:t>
          </a:r>
          <a:r>
            <a:rPr kumimoji="1" lang="ja-JP" altLang="en-US" sz="1400">
              <a:solidFill>
                <a:schemeClr val="dk1"/>
              </a:solidFill>
              <a:effectLst/>
              <a:latin typeface="+mn-ea"/>
              <a:ea typeface="+mn-ea"/>
              <a:cs typeface="+mn-cs"/>
            </a:rPr>
            <a:t>１末⇒</a:t>
          </a:r>
          <a:r>
            <a:rPr kumimoji="1" lang="en-US" altLang="ja-JP" sz="1400">
              <a:solidFill>
                <a:schemeClr val="dk1"/>
              </a:solidFill>
              <a:effectLst/>
              <a:latin typeface="+mn-ea"/>
              <a:ea typeface="+mn-ea"/>
              <a:cs typeface="+mn-cs"/>
            </a:rPr>
            <a:t>R</a:t>
          </a:r>
          <a:r>
            <a:rPr kumimoji="1" lang="ja-JP" altLang="en-US" sz="1400">
              <a:solidFill>
                <a:schemeClr val="dk1"/>
              </a:solidFill>
              <a:effectLst/>
              <a:latin typeface="+mn-ea"/>
              <a:ea typeface="+mn-ea"/>
              <a:cs typeface="+mn-cs"/>
            </a:rPr>
            <a:t>２末</a:t>
          </a:r>
          <a:r>
            <a:rPr kumimoji="1" lang="en-US"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　・公共施設整備基金：前年度と同額</a:t>
          </a:r>
          <a:r>
            <a:rPr kumimoji="1" lang="ja-JP" altLang="en-US" sz="1400">
              <a:solidFill>
                <a:schemeClr val="dk1"/>
              </a:solidFill>
              <a:effectLst/>
              <a:latin typeface="+mn-ea"/>
              <a:ea typeface="+mn-ea"/>
              <a:cs typeface="+mn-cs"/>
            </a:rPr>
            <a:t>です。</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・ふるさと応援基金：子育て支援</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学校環境整備の事業</a:t>
          </a:r>
          <a:r>
            <a:rPr kumimoji="1" lang="ja-JP" altLang="en-US" sz="1400">
              <a:solidFill>
                <a:schemeClr val="dk1"/>
              </a:solidFill>
              <a:effectLst/>
              <a:latin typeface="+mn-lt"/>
              <a:ea typeface="+mn-ea"/>
              <a:cs typeface="+mn-cs"/>
            </a:rPr>
            <a:t>へ</a:t>
          </a:r>
          <a:r>
            <a:rPr kumimoji="1" lang="ja-JP" altLang="ja-JP" sz="1400">
              <a:solidFill>
                <a:schemeClr val="dk1"/>
              </a:solidFill>
              <a:effectLst/>
              <a:latin typeface="+mn-lt"/>
              <a:ea typeface="+mn-ea"/>
              <a:cs typeface="+mn-cs"/>
            </a:rPr>
            <a:t>充当した一方、</a:t>
          </a:r>
          <a:r>
            <a:rPr kumimoji="1" lang="ja-JP" altLang="en-US" sz="1400">
              <a:solidFill>
                <a:schemeClr val="dk1"/>
              </a:solidFill>
              <a:effectLst/>
              <a:latin typeface="+mn-lt"/>
              <a:ea typeface="+mn-ea"/>
              <a:cs typeface="+mn-cs"/>
            </a:rPr>
            <a:t>寄附額の増加に伴う基金残高の増加です。</a:t>
          </a:r>
          <a:endParaRPr lang="ja-JP" altLang="ja-JP" sz="1400">
            <a:effectLst/>
          </a:endParaRPr>
        </a:p>
        <a:p>
          <a:r>
            <a:rPr kumimoji="1" lang="ja-JP" altLang="ja-JP" sz="1400">
              <a:solidFill>
                <a:schemeClr val="dk1"/>
              </a:solidFill>
              <a:effectLst/>
              <a:latin typeface="+mn-ea"/>
              <a:ea typeface="+mn-ea"/>
              <a:cs typeface="+mn-cs"/>
            </a:rPr>
            <a:t>　・ホテル日の出岬施設整備基金：</a:t>
          </a:r>
          <a:r>
            <a:rPr kumimoji="1" lang="ja-JP" altLang="en-US" sz="1400">
              <a:solidFill>
                <a:schemeClr val="dk1"/>
              </a:solidFill>
              <a:effectLst/>
              <a:latin typeface="+mn-ea"/>
              <a:ea typeface="+mn-ea"/>
              <a:cs typeface="+mn-cs"/>
            </a:rPr>
            <a:t>前年度と同額です。</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・雄武高等学校卒業生奨学基金：</a:t>
          </a:r>
          <a:r>
            <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貸付</a:t>
          </a:r>
          <a:r>
            <a:rPr kumimoji="0"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に伴う減額です。</a:t>
          </a:r>
          <a:endParaRPr kumimoji="0"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・地域福祉基金：</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特別養護老人ホームの事業へ充当したことに伴う減額です。</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今後も各基金とも計画的な積立を行い、事業実施の財源として活用する予定です。</a:t>
          </a:r>
          <a:endParaRPr kumimoji="1" lang="en-US" altLang="ja-JP" sz="14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１末⇒</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２末</a:t>
          </a:r>
          <a:r>
            <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前年度剰余金の積立、</a:t>
          </a:r>
          <a:r>
            <a:rPr kumimoji="1" lang="ja-JP" altLang="ja-JP" sz="1400">
              <a:solidFill>
                <a:schemeClr val="dk1"/>
              </a:solidFill>
              <a:effectLst/>
              <a:latin typeface="+mn-ea"/>
              <a:ea typeface="+mn-ea"/>
              <a:cs typeface="+mn-cs"/>
            </a:rPr>
            <a:t>定額積立、利子積立、</a:t>
          </a:r>
          <a:r>
            <a:rPr kumimoji="1" lang="ja-JP" altLang="en-US" sz="1400">
              <a:solidFill>
                <a:schemeClr val="dk1"/>
              </a:solidFill>
              <a:effectLst/>
              <a:latin typeface="+mn-ea"/>
              <a:ea typeface="+mn-ea"/>
              <a:cs typeface="+mn-cs"/>
            </a:rPr>
            <a:t>一般会計への繰入で、</a:t>
          </a:r>
          <a:r>
            <a:rPr kumimoji="1" lang="en-US" altLang="ja-JP" sz="1400">
              <a:solidFill>
                <a:schemeClr val="dk1"/>
              </a:solidFill>
              <a:effectLst/>
              <a:latin typeface="+mn-ea"/>
              <a:ea typeface="+mn-ea"/>
              <a:cs typeface="+mn-cs"/>
            </a:rPr>
            <a:t>157</a:t>
          </a:r>
          <a:r>
            <a:rPr kumimoji="1" lang="ja-JP" altLang="ja-JP" sz="1400">
              <a:solidFill>
                <a:schemeClr val="dk1"/>
              </a:solidFill>
              <a:effectLst/>
              <a:latin typeface="+mn-ea"/>
              <a:ea typeface="+mn-ea"/>
              <a:cs typeface="+mn-cs"/>
            </a:rPr>
            <a:t>百万円の</a:t>
          </a:r>
          <a:r>
            <a:rPr kumimoji="1" lang="ja-JP" altLang="en-US" sz="1400">
              <a:solidFill>
                <a:schemeClr val="dk1"/>
              </a:solidFill>
              <a:effectLst/>
              <a:latin typeface="+mn-ea"/>
              <a:ea typeface="+mn-ea"/>
              <a:cs typeface="+mn-cs"/>
            </a:rPr>
            <a:t>減</a:t>
          </a:r>
          <a:r>
            <a:rPr kumimoji="1" lang="ja-JP" altLang="ja-JP" sz="1400">
              <a:solidFill>
                <a:schemeClr val="dk1"/>
              </a:solidFill>
              <a:effectLst/>
              <a:latin typeface="+mn-ea"/>
              <a:ea typeface="+mn-ea"/>
              <a:cs typeface="+mn-cs"/>
            </a:rPr>
            <a:t>額に</a:t>
          </a:r>
          <a:r>
            <a:rPr kumimoji="1" lang="ja-JP" altLang="en-US" sz="1400">
              <a:solidFill>
                <a:schemeClr val="dk1"/>
              </a:solidFill>
              <a:effectLst/>
              <a:latin typeface="+mn-ea"/>
              <a:ea typeface="+mn-ea"/>
              <a:cs typeface="+mn-cs"/>
            </a:rPr>
            <a:t>なりました</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今後も災害復旧やその他財源に不足が生じたときのに備え計画的に積立てますが、大型事業の実施にあたってはその財源として活用することも視野に入れています。</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400">
              <a:solidFill>
                <a:schemeClr val="dk1"/>
              </a:solidFill>
              <a:effectLst/>
              <a:latin typeface="+mn-ea"/>
              <a:ea typeface="+mn-ea"/>
              <a:cs typeface="+mn-cs"/>
            </a:rPr>
            <a:t>　毎年度</a:t>
          </a:r>
          <a:r>
            <a:rPr kumimoji="1" lang="ja-JP" altLang="en-US" sz="1400">
              <a:solidFill>
                <a:schemeClr val="dk1"/>
              </a:solidFill>
              <a:effectLst/>
              <a:latin typeface="+mn-ea"/>
              <a:ea typeface="+mn-ea"/>
              <a:cs typeface="+mn-cs"/>
            </a:rPr>
            <a:t>１</a:t>
          </a:r>
          <a:r>
            <a:rPr kumimoji="1" lang="ja-JP" altLang="ja-JP" sz="1400">
              <a:solidFill>
                <a:schemeClr val="dk1"/>
              </a:solidFill>
              <a:effectLst/>
              <a:latin typeface="+mn-ea"/>
              <a:ea typeface="+mn-ea"/>
              <a:cs typeface="+mn-cs"/>
            </a:rPr>
            <a:t>百万円以上を積立ることになっていて、令和元年度は前年度から</a:t>
          </a:r>
          <a:r>
            <a:rPr kumimoji="1" lang="ja-JP" altLang="en-US" sz="1400">
              <a:solidFill>
                <a:schemeClr val="dk1"/>
              </a:solidFill>
              <a:effectLst/>
              <a:latin typeface="+mn-ea"/>
              <a:ea typeface="+mn-ea"/>
              <a:cs typeface="+mn-cs"/>
            </a:rPr>
            <a:t>１</a:t>
          </a:r>
          <a:r>
            <a:rPr kumimoji="1" lang="ja-JP" altLang="ja-JP" sz="1400">
              <a:solidFill>
                <a:schemeClr val="dk1"/>
              </a:solidFill>
              <a:effectLst/>
              <a:latin typeface="+mn-ea"/>
              <a:ea typeface="+mn-ea"/>
              <a:cs typeface="+mn-cs"/>
            </a:rPr>
            <a:t>百万円の増額にな</a:t>
          </a:r>
          <a:r>
            <a:rPr kumimoji="1" lang="ja-JP" altLang="en-US" sz="1400">
              <a:solidFill>
                <a:schemeClr val="dk1"/>
              </a:solidFill>
              <a:effectLst/>
              <a:latin typeface="+mn-ea"/>
              <a:ea typeface="+mn-ea"/>
              <a:cs typeface="+mn-cs"/>
            </a:rPr>
            <a:t>りました</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400" baseline="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今後も</a:t>
          </a:r>
          <a:r>
            <a:rPr kumimoji="1" lang="ja-JP" altLang="en-US" sz="1400">
              <a:solidFill>
                <a:schemeClr val="dk1"/>
              </a:solidFill>
              <a:effectLst/>
              <a:latin typeface="+mn-ea"/>
              <a:ea typeface="+mn-ea"/>
              <a:cs typeface="+mn-cs"/>
            </a:rPr>
            <a:t>地方</a:t>
          </a:r>
          <a:r>
            <a:rPr kumimoji="1" lang="ja-JP" altLang="ja-JP" sz="1400">
              <a:solidFill>
                <a:schemeClr val="dk1"/>
              </a:solidFill>
              <a:effectLst/>
              <a:latin typeface="+mn-ea"/>
              <a:ea typeface="+mn-ea"/>
              <a:cs typeface="+mn-cs"/>
            </a:rPr>
            <a:t>債の償還及び</a:t>
          </a:r>
          <a:r>
            <a:rPr kumimoji="1" lang="ja-JP" altLang="en-US" sz="1400">
              <a:solidFill>
                <a:schemeClr val="dk1"/>
              </a:solidFill>
              <a:effectLst/>
              <a:latin typeface="+mn-ea"/>
              <a:ea typeface="+mn-ea"/>
              <a:cs typeface="+mn-cs"/>
            </a:rPr>
            <a:t>地方</a:t>
          </a:r>
          <a:r>
            <a:rPr kumimoji="1" lang="ja-JP" altLang="ja-JP" sz="1400">
              <a:solidFill>
                <a:schemeClr val="dk1"/>
              </a:solidFill>
              <a:effectLst/>
              <a:latin typeface="+mn-ea"/>
              <a:ea typeface="+mn-ea"/>
              <a:cs typeface="+mn-cs"/>
            </a:rPr>
            <a:t>債の適正な管理に必要な財源を確保するため、計画的</a:t>
          </a:r>
          <a:r>
            <a:rPr kumimoji="1" lang="ja-JP" altLang="en-US" sz="1400">
              <a:solidFill>
                <a:schemeClr val="dk1"/>
              </a:solidFill>
              <a:effectLst/>
              <a:latin typeface="+mn-ea"/>
              <a:ea typeface="+mn-ea"/>
              <a:cs typeface="+mn-cs"/>
            </a:rPr>
            <a:t>に</a:t>
          </a:r>
          <a:r>
            <a:rPr kumimoji="1" lang="ja-JP" altLang="ja-JP" sz="1400">
              <a:solidFill>
                <a:schemeClr val="dk1"/>
              </a:solidFill>
              <a:effectLst/>
              <a:latin typeface="+mn-ea"/>
              <a:ea typeface="+mn-ea"/>
              <a:cs typeface="+mn-cs"/>
            </a:rPr>
            <a:t>積立します。</a:t>
          </a:r>
          <a:endParaRPr kumimoji="1" lang="en-US" altLang="ja-JP" sz="14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6819583</v>
      </c>
      <c r="BO4" s="426"/>
      <c r="BP4" s="426"/>
      <c r="BQ4" s="426"/>
      <c r="BR4" s="426"/>
      <c r="BS4" s="426"/>
      <c r="BT4" s="426"/>
      <c r="BU4" s="427"/>
      <c r="BV4" s="425">
        <v>6420689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5.7</v>
      </c>
      <c r="CU4" s="610"/>
      <c r="CV4" s="610"/>
      <c r="CW4" s="610"/>
      <c r="CX4" s="610"/>
      <c r="CY4" s="610"/>
      <c r="CZ4" s="610"/>
      <c r="DA4" s="611"/>
      <c r="DB4" s="609">
        <v>7.6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6521870</v>
      </c>
      <c r="BO5" s="431"/>
      <c r="BP5" s="431"/>
      <c r="BQ5" s="431"/>
      <c r="BR5" s="431"/>
      <c r="BS5" s="431"/>
      <c r="BT5" s="431"/>
      <c r="BU5" s="432"/>
      <c r="BV5" s="430">
        <v>6054265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75.2</v>
      </c>
      <c r="CU5" s="401"/>
      <c r="CV5" s="401"/>
      <c r="CW5" s="401"/>
      <c r="CX5" s="401"/>
      <c r="CY5" s="401"/>
      <c r="CZ5" s="401"/>
      <c r="DA5" s="402"/>
      <c r="DB5" s="400">
        <v>73.7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297713</v>
      </c>
      <c r="BO6" s="431"/>
      <c r="BP6" s="431"/>
      <c r="BQ6" s="431"/>
      <c r="BR6" s="431"/>
      <c r="BS6" s="431"/>
      <c r="BT6" s="431"/>
      <c r="BU6" s="432"/>
      <c r="BV6" s="430">
        <v>366424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77.3</v>
      </c>
      <c r="CU6" s="584"/>
      <c r="CV6" s="584"/>
      <c r="CW6" s="584"/>
      <c r="CX6" s="584"/>
      <c r="CY6" s="584"/>
      <c r="CZ6" s="584"/>
      <c r="DA6" s="585"/>
      <c r="DB6" s="583">
        <v>75.8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86574</v>
      </c>
      <c r="BO7" s="431"/>
      <c r="BP7" s="431"/>
      <c r="BQ7" s="431"/>
      <c r="BR7" s="431"/>
      <c r="BS7" s="431"/>
      <c r="BT7" s="431"/>
      <c r="BU7" s="432"/>
      <c r="BV7" s="430">
        <v>92065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3694520</v>
      </c>
      <c r="CU7" s="431"/>
      <c r="CV7" s="431"/>
      <c r="CW7" s="431"/>
      <c r="CX7" s="431"/>
      <c r="CY7" s="431"/>
      <c r="CZ7" s="431"/>
      <c r="DA7" s="432"/>
      <c r="DB7" s="430">
        <v>3599298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211139</v>
      </c>
      <c r="BO8" s="431"/>
      <c r="BP8" s="431"/>
      <c r="BQ8" s="431"/>
      <c r="BR8" s="431"/>
      <c r="BS8" s="431"/>
      <c r="BT8" s="431"/>
      <c r="BU8" s="432"/>
      <c r="BV8" s="430">
        <v>274359</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v>
      </c>
      <c r="CU8" s="544"/>
      <c r="CV8" s="544"/>
      <c r="CW8" s="544"/>
      <c r="CX8" s="544"/>
      <c r="CY8" s="544"/>
      <c r="CZ8" s="544"/>
      <c r="DA8" s="545"/>
      <c r="DB8" s="543">
        <v>0.19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4199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-63220</v>
      </c>
      <c r="BO9" s="431"/>
      <c r="BP9" s="431"/>
      <c r="BQ9" s="431"/>
      <c r="BR9" s="431"/>
      <c r="BS9" s="431"/>
      <c r="BT9" s="431"/>
      <c r="BU9" s="432"/>
      <c r="BV9" s="430">
        <v>-21127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13.2</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4525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2892</v>
      </c>
      <c r="BO10" s="431"/>
      <c r="BP10" s="431"/>
      <c r="BQ10" s="431"/>
      <c r="BR10" s="431"/>
      <c r="BS10" s="431"/>
      <c r="BT10" s="431"/>
      <c r="BU10" s="432"/>
      <c r="BV10" s="430">
        <v>103123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4339</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300000</v>
      </c>
      <c r="BO12" s="431"/>
      <c r="BP12" s="431"/>
      <c r="BQ12" s="431"/>
      <c r="BR12" s="431"/>
      <c r="BS12" s="431"/>
      <c r="BT12" s="431"/>
      <c r="BU12" s="432"/>
      <c r="BV12" s="430">
        <v>250000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4123</v>
      </c>
      <c r="S13" s="534"/>
      <c r="T13" s="534"/>
      <c r="U13" s="534"/>
      <c r="V13" s="535"/>
      <c r="W13" s="521" t="s">
        <v>140</v>
      </c>
      <c r="X13" s="443"/>
      <c r="Y13" s="443"/>
      <c r="Z13" s="443"/>
      <c r="AA13" s="443"/>
      <c r="AB13" s="444"/>
      <c r="AC13" s="406">
        <v>656</v>
      </c>
      <c r="AD13" s="407"/>
      <c r="AE13" s="407"/>
      <c r="AF13" s="407"/>
      <c r="AG13" s="408"/>
      <c r="AH13" s="406">
        <v>691</v>
      </c>
      <c r="AI13" s="407"/>
      <c r="AJ13" s="407"/>
      <c r="AK13" s="407"/>
      <c r="AL13" s="409"/>
      <c r="AM13" s="499" t="s">
        <v>141</v>
      </c>
      <c r="AN13" s="404"/>
      <c r="AO13" s="404"/>
      <c r="AP13" s="404"/>
      <c r="AQ13" s="404"/>
      <c r="AR13" s="404"/>
      <c r="AS13" s="404"/>
      <c r="AT13" s="405"/>
      <c r="AU13" s="487" t="s">
        <v>119</v>
      </c>
      <c r="AV13" s="488"/>
      <c r="AW13" s="488"/>
      <c r="AX13" s="488"/>
      <c r="AY13" s="410" t="s">
        <v>142</v>
      </c>
      <c r="AZ13" s="411"/>
      <c r="BA13" s="411"/>
      <c r="BB13" s="411"/>
      <c r="BC13" s="411"/>
      <c r="BD13" s="411"/>
      <c r="BE13" s="411"/>
      <c r="BF13" s="411"/>
      <c r="BG13" s="411"/>
      <c r="BH13" s="411"/>
      <c r="BI13" s="411"/>
      <c r="BJ13" s="411"/>
      <c r="BK13" s="411"/>
      <c r="BL13" s="411"/>
      <c r="BM13" s="412"/>
      <c r="BN13" s="430">
        <v>-360328</v>
      </c>
      <c r="BO13" s="431"/>
      <c r="BP13" s="431"/>
      <c r="BQ13" s="431"/>
      <c r="BR13" s="431"/>
      <c r="BS13" s="431"/>
      <c r="BT13" s="431"/>
      <c r="BU13" s="432"/>
      <c r="BV13" s="430">
        <v>-168004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8.1999999999999993</v>
      </c>
      <c r="CU13" s="401"/>
      <c r="CV13" s="401"/>
      <c r="CW13" s="401"/>
      <c r="CX13" s="401"/>
      <c r="CY13" s="401"/>
      <c r="CZ13" s="401"/>
      <c r="DA13" s="402"/>
      <c r="DB13" s="400">
        <v>7.8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4389</v>
      </c>
      <c r="S14" s="534"/>
      <c r="T14" s="534"/>
      <c r="U14" s="534"/>
      <c r="V14" s="535"/>
      <c r="W14" s="536"/>
      <c r="X14" s="446"/>
      <c r="Y14" s="446"/>
      <c r="Z14" s="446"/>
      <c r="AA14" s="446"/>
      <c r="AB14" s="447"/>
      <c r="AC14" s="526">
        <v>26</v>
      </c>
      <c r="AD14" s="527"/>
      <c r="AE14" s="527"/>
      <c r="AF14" s="527"/>
      <c r="AG14" s="528"/>
      <c r="AH14" s="526">
        <v>25.3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4193</v>
      </c>
      <c r="S15" s="534"/>
      <c r="T15" s="534"/>
      <c r="U15" s="534"/>
      <c r="V15" s="535"/>
      <c r="W15" s="521" t="s">
        <v>146</v>
      </c>
      <c r="X15" s="443"/>
      <c r="Y15" s="443"/>
      <c r="Z15" s="443"/>
      <c r="AA15" s="443"/>
      <c r="AB15" s="444"/>
      <c r="AC15" s="406">
        <v>782</v>
      </c>
      <c r="AD15" s="407"/>
      <c r="AE15" s="407"/>
      <c r="AF15" s="407"/>
      <c r="AG15" s="408"/>
      <c r="AH15" s="406">
        <v>907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674552</v>
      </c>
      <c r="BO15" s="426"/>
      <c r="BP15" s="426"/>
      <c r="BQ15" s="426"/>
      <c r="BR15" s="426"/>
      <c r="BS15" s="426"/>
      <c r="BT15" s="426"/>
      <c r="BU15" s="427"/>
      <c r="BV15" s="425">
        <v>650503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31</v>
      </c>
      <c r="AD16" s="527"/>
      <c r="AE16" s="527"/>
      <c r="AF16" s="527"/>
      <c r="AG16" s="528"/>
      <c r="AH16" s="526">
        <v>33.200000000000003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3445791</v>
      </c>
      <c r="BO16" s="431"/>
      <c r="BP16" s="431"/>
      <c r="BQ16" s="431"/>
      <c r="BR16" s="431"/>
      <c r="BS16" s="431"/>
      <c r="BT16" s="431"/>
      <c r="BU16" s="432"/>
      <c r="BV16" s="430">
        <v>3320468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1081</v>
      </c>
      <c r="AD17" s="407"/>
      <c r="AE17" s="407"/>
      <c r="AF17" s="407"/>
      <c r="AG17" s="408"/>
      <c r="AH17" s="406">
        <v>1130</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824796</v>
      </c>
      <c r="BO17" s="431"/>
      <c r="BP17" s="431"/>
      <c r="BQ17" s="431"/>
      <c r="BR17" s="431"/>
      <c r="BS17" s="431"/>
      <c r="BT17" s="431"/>
      <c r="BU17" s="432"/>
      <c r="BV17" s="430">
        <v>832059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636.89</v>
      </c>
      <c r="M18" s="495"/>
      <c r="N18" s="495"/>
      <c r="O18" s="495"/>
      <c r="P18" s="495"/>
      <c r="Q18" s="495"/>
      <c r="R18" s="496"/>
      <c r="S18" s="496"/>
      <c r="T18" s="496"/>
      <c r="U18" s="496"/>
      <c r="V18" s="497"/>
      <c r="W18" s="511"/>
      <c r="X18" s="512"/>
      <c r="Y18" s="512"/>
      <c r="Z18" s="512"/>
      <c r="AA18" s="512"/>
      <c r="AB18" s="522"/>
      <c r="AC18" s="394">
        <v>42.9</v>
      </c>
      <c r="AD18" s="395"/>
      <c r="AE18" s="395"/>
      <c r="AF18" s="395"/>
      <c r="AG18" s="498"/>
      <c r="AH18" s="394">
        <v>41.4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2820127</v>
      </c>
      <c r="BO18" s="431"/>
      <c r="BP18" s="431"/>
      <c r="BQ18" s="431"/>
      <c r="BR18" s="431"/>
      <c r="BS18" s="431"/>
      <c r="BT18" s="431"/>
      <c r="BU18" s="432"/>
      <c r="BV18" s="430">
        <v>2656879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4502243</v>
      </c>
      <c r="BO19" s="431"/>
      <c r="BP19" s="431"/>
      <c r="BQ19" s="431"/>
      <c r="BR19" s="431"/>
      <c r="BS19" s="431"/>
      <c r="BT19" s="431"/>
      <c r="BU19" s="432"/>
      <c r="BV19" s="430">
        <v>4439942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2052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5304293</v>
      </c>
      <c r="BO23" s="431"/>
      <c r="BP23" s="431"/>
      <c r="BQ23" s="431"/>
      <c r="BR23" s="431"/>
      <c r="BS23" s="431"/>
      <c r="BT23" s="431"/>
      <c r="BU23" s="432"/>
      <c r="BV23" s="430">
        <v>5429100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7860</v>
      </c>
      <c r="R24" s="407"/>
      <c r="S24" s="407"/>
      <c r="T24" s="407"/>
      <c r="U24" s="407"/>
      <c r="V24" s="408"/>
      <c r="W24" s="472"/>
      <c r="X24" s="463"/>
      <c r="Y24" s="464"/>
      <c r="Z24" s="403" t="s">
        <v>170</v>
      </c>
      <c r="AA24" s="404"/>
      <c r="AB24" s="404"/>
      <c r="AC24" s="404"/>
      <c r="AD24" s="404"/>
      <c r="AE24" s="404"/>
      <c r="AF24" s="404"/>
      <c r="AG24" s="405"/>
      <c r="AH24" s="406">
        <v>97</v>
      </c>
      <c r="AI24" s="407"/>
      <c r="AJ24" s="407"/>
      <c r="AK24" s="407"/>
      <c r="AL24" s="408"/>
      <c r="AM24" s="406">
        <v>284113</v>
      </c>
      <c r="AN24" s="407"/>
      <c r="AO24" s="407"/>
      <c r="AP24" s="407"/>
      <c r="AQ24" s="407"/>
      <c r="AR24" s="408"/>
      <c r="AS24" s="406">
        <v>2929</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5164584</v>
      </c>
      <c r="BO24" s="431"/>
      <c r="BP24" s="431"/>
      <c r="BQ24" s="431"/>
      <c r="BR24" s="431"/>
      <c r="BS24" s="431"/>
      <c r="BT24" s="431"/>
      <c r="BU24" s="432"/>
      <c r="BV24" s="430">
        <v>5291608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6290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128</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271268</v>
      </c>
      <c r="BO25" s="426"/>
      <c r="BP25" s="426"/>
      <c r="BQ25" s="426"/>
      <c r="BR25" s="426"/>
      <c r="BS25" s="426"/>
      <c r="BT25" s="426"/>
      <c r="BU25" s="427"/>
      <c r="BV25" s="425">
        <v>246601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5650</v>
      </c>
      <c r="R26" s="407"/>
      <c r="S26" s="407"/>
      <c r="T26" s="407"/>
      <c r="U26" s="407"/>
      <c r="V26" s="408"/>
      <c r="W26" s="472"/>
      <c r="X26" s="463"/>
      <c r="Y26" s="464"/>
      <c r="Z26" s="403" t="s">
        <v>178</v>
      </c>
      <c r="AA26" s="485"/>
      <c r="AB26" s="485"/>
      <c r="AC26" s="485"/>
      <c r="AD26" s="485"/>
      <c r="AE26" s="485"/>
      <c r="AF26" s="485"/>
      <c r="AG26" s="486"/>
      <c r="AH26" s="406" t="s">
        <v>175</v>
      </c>
      <c r="AI26" s="407"/>
      <c r="AJ26" s="407"/>
      <c r="AK26" s="407"/>
      <c r="AL26" s="408"/>
      <c r="AM26" s="406" t="s">
        <v>175</v>
      </c>
      <c r="AN26" s="407"/>
      <c r="AO26" s="407"/>
      <c r="AP26" s="407"/>
      <c r="AQ26" s="407"/>
      <c r="AR26" s="408"/>
      <c r="AS26" s="406" t="s">
        <v>128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2800</v>
      </c>
      <c r="R27" s="407"/>
      <c r="S27" s="407"/>
      <c r="T27" s="407"/>
      <c r="U27" s="407"/>
      <c r="V27" s="408"/>
      <c r="W27" s="472"/>
      <c r="X27" s="463"/>
      <c r="Y27" s="464"/>
      <c r="Z27" s="403" t="s">
        <v>181</v>
      </c>
      <c r="AA27" s="404"/>
      <c r="AB27" s="404"/>
      <c r="AC27" s="404"/>
      <c r="AD27" s="404"/>
      <c r="AE27" s="404"/>
      <c r="AF27" s="404"/>
      <c r="AG27" s="405"/>
      <c r="AH27" s="406">
        <v>2</v>
      </c>
      <c r="AI27" s="407"/>
      <c r="AJ27" s="407"/>
      <c r="AK27" s="407"/>
      <c r="AL27" s="408"/>
      <c r="AM27" s="406" t="s">
        <v>182</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334584</v>
      </c>
      <c r="BO27" s="434"/>
      <c r="BP27" s="434"/>
      <c r="BQ27" s="434"/>
      <c r="BR27" s="434"/>
      <c r="BS27" s="434"/>
      <c r="BT27" s="434"/>
      <c r="BU27" s="435"/>
      <c r="BV27" s="433">
        <v>334535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2200</v>
      </c>
      <c r="R28" s="407"/>
      <c r="S28" s="407"/>
      <c r="T28" s="407"/>
      <c r="U28" s="407"/>
      <c r="V28" s="408"/>
      <c r="W28" s="472"/>
      <c r="X28" s="463"/>
      <c r="Y28" s="464"/>
      <c r="Z28" s="403" t="s">
        <v>185</v>
      </c>
      <c r="AA28" s="404"/>
      <c r="AB28" s="404"/>
      <c r="AC28" s="404"/>
      <c r="AD28" s="404"/>
      <c r="AE28" s="404"/>
      <c r="AF28" s="404"/>
      <c r="AG28" s="405"/>
      <c r="AH28" s="406" t="s">
        <v>174</v>
      </c>
      <c r="AI28" s="407"/>
      <c r="AJ28" s="407"/>
      <c r="AK28" s="407"/>
      <c r="AL28" s="408"/>
      <c r="AM28" s="406" t="s">
        <v>174</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2714335</v>
      </c>
      <c r="BO28" s="426"/>
      <c r="BP28" s="426"/>
      <c r="BQ28" s="426"/>
      <c r="BR28" s="426"/>
      <c r="BS28" s="426"/>
      <c r="BT28" s="426"/>
      <c r="BU28" s="427"/>
      <c r="BV28" s="425">
        <v>2871443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8</v>
      </c>
      <c r="M29" s="407"/>
      <c r="N29" s="407"/>
      <c r="O29" s="407"/>
      <c r="P29" s="408"/>
      <c r="Q29" s="406">
        <v>1800</v>
      </c>
      <c r="R29" s="407"/>
      <c r="S29" s="407"/>
      <c r="T29" s="407"/>
      <c r="U29" s="407"/>
      <c r="V29" s="408"/>
      <c r="W29" s="473"/>
      <c r="X29" s="474"/>
      <c r="Y29" s="475"/>
      <c r="Z29" s="403" t="s">
        <v>188</v>
      </c>
      <c r="AA29" s="404"/>
      <c r="AB29" s="404"/>
      <c r="AC29" s="404"/>
      <c r="AD29" s="404"/>
      <c r="AE29" s="404"/>
      <c r="AF29" s="404"/>
      <c r="AG29" s="405"/>
      <c r="AH29" s="406">
        <v>99</v>
      </c>
      <c r="AI29" s="407"/>
      <c r="AJ29" s="407"/>
      <c r="AK29" s="407"/>
      <c r="AL29" s="408"/>
      <c r="AM29" s="406">
        <v>289595</v>
      </c>
      <c r="AN29" s="407"/>
      <c r="AO29" s="407"/>
      <c r="AP29" s="407"/>
      <c r="AQ29" s="407"/>
      <c r="AR29" s="408"/>
      <c r="AS29" s="406">
        <v>2925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624980</v>
      </c>
      <c r="BO29" s="431"/>
      <c r="BP29" s="431"/>
      <c r="BQ29" s="431"/>
      <c r="BR29" s="431"/>
      <c r="BS29" s="431"/>
      <c r="BT29" s="431"/>
      <c r="BU29" s="432"/>
      <c r="BV29" s="430">
        <v>623911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804909</v>
      </c>
      <c r="BO30" s="434"/>
      <c r="BP30" s="434"/>
      <c r="BQ30" s="434"/>
      <c r="BR30" s="434"/>
      <c r="BS30" s="434"/>
      <c r="BT30" s="434"/>
      <c r="BU30" s="435"/>
      <c r="BV30" s="433">
        <v>711820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197</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雄武町国民健康保険事業特別会計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雄武町国民健康保険病院事業会計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雄武町簡易水道事業特別会計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網走地方教育研修センター組合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雄武町観光開発株式会社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雄武町介護保険事業特別会計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IF('各会計、関係団体の財政状況及び健全化判断比率'!B35="","",'各会計、関係団体の財政状況及び健全化判断比率'!B35)</f>
        <v>雄武町公共下水道事業特別会計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紋別地区消防組合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雄武町後期高齢者医療事業特別会計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西紋別地区環境衛生施設組合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雄武町介護サービス事業特別会計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広域紋別病院企業団</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雄武町立介護老人保健施設事業特別会計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KTWZ094zVOU/8IlHPZsTdxz7Oapy8njDB0RISV5rOTJ3z1tjA/Xc/+hcG7DPwyszVWVWGyjBa3dmrzVB77clA==" saltValue="heoQVjr4CUNrs5z1EJm+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653624</v>
      </c>
      <c r="S5" s="698"/>
      <c r="T5" s="698"/>
      <c r="U5" s="698"/>
      <c r="V5" s="698"/>
      <c r="W5" s="698"/>
      <c r="X5" s="698"/>
      <c r="Y5" s="741"/>
      <c r="Z5" s="759">
        <v>9.6</v>
      </c>
      <c r="AA5" s="759"/>
      <c r="AB5" s="759"/>
      <c r="AC5" s="759"/>
      <c r="AD5" s="760">
        <v>627313</v>
      </c>
      <c r="AE5" s="760"/>
      <c r="AF5" s="760"/>
      <c r="AG5" s="760"/>
      <c r="AH5" s="760"/>
      <c r="AI5" s="760"/>
      <c r="AJ5" s="760"/>
      <c r="AK5" s="760"/>
      <c r="AL5" s="742">
        <v>17.2</v>
      </c>
      <c r="AM5" s="713"/>
      <c r="AN5" s="713"/>
      <c r="AO5" s="743"/>
      <c r="AP5" s="708" t="s">
        <v>227</v>
      </c>
      <c r="AQ5" s="709"/>
      <c r="AR5" s="709"/>
      <c r="AS5" s="709"/>
      <c r="AT5" s="709"/>
      <c r="AU5" s="709"/>
      <c r="AV5" s="709"/>
      <c r="AW5" s="709"/>
      <c r="AX5" s="709"/>
      <c r="AY5" s="709"/>
      <c r="AZ5" s="709"/>
      <c r="BA5" s="709"/>
      <c r="BB5" s="709"/>
      <c r="BC5" s="709"/>
      <c r="BD5" s="709"/>
      <c r="BE5" s="709"/>
      <c r="BF5" s="710"/>
      <c r="BG5" s="642">
        <v>627312</v>
      </c>
      <c r="BH5" s="643"/>
      <c r="BI5" s="643"/>
      <c r="BJ5" s="643"/>
      <c r="BK5" s="643"/>
      <c r="BL5" s="643"/>
      <c r="BM5" s="643"/>
      <c r="BN5" s="644"/>
      <c r="BO5" s="675">
        <v>96</v>
      </c>
      <c r="BP5" s="675"/>
      <c r="BQ5" s="675"/>
      <c r="BR5" s="675"/>
      <c r="BS5" s="676" t="s">
        <v>128</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106642</v>
      </c>
      <c r="S6" s="643"/>
      <c r="T6" s="643"/>
      <c r="U6" s="643"/>
      <c r="V6" s="643"/>
      <c r="W6" s="643"/>
      <c r="X6" s="643"/>
      <c r="Y6" s="644"/>
      <c r="Z6" s="675">
        <v>1.6</v>
      </c>
      <c r="AA6" s="675"/>
      <c r="AB6" s="675"/>
      <c r="AC6" s="675"/>
      <c r="AD6" s="676">
        <v>106642</v>
      </c>
      <c r="AE6" s="676"/>
      <c r="AF6" s="676"/>
      <c r="AG6" s="676"/>
      <c r="AH6" s="676"/>
      <c r="AI6" s="676"/>
      <c r="AJ6" s="676"/>
      <c r="AK6" s="676"/>
      <c r="AL6" s="645">
        <v>2.9</v>
      </c>
      <c r="AM6" s="646"/>
      <c r="AN6" s="646"/>
      <c r="AO6" s="677"/>
      <c r="AP6" s="639" t="s">
        <v>232</v>
      </c>
      <c r="AQ6" s="640"/>
      <c r="AR6" s="640"/>
      <c r="AS6" s="640"/>
      <c r="AT6" s="640"/>
      <c r="AU6" s="640"/>
      <c r="AV6" s="640"/>
      <c r="AW6" s="640"/>
      <c r="AX6" s="640"/>
      <c r="AY6" s="640"/>
      <c r="AZ6" s="640"/>
      <c r="BA6" s="640"/>
      <c r="BB6" s="640"/>
      <c r="BC6" s="640"/>
      <c r="BD6" s="640"/>
      <c r="BE6" s="640"/>
      <c r="BF6" s="641"/>
      <c r="BG6" s="642">
        <v>627312</v>
      </c>
      <c r="BH6" s="643"/>
      <c r="BI6" s="643"/>
      <c r="BJ6" s="643"/>
      <c r="BK6" s="643"/>
      <c r="BL6" s="643"/>
      <c r="BM6" s="643"/>
      <c r="BN6" s="644"/>
      <c r="BO6" s="675">
        <v>96</v>
      </c>
      <c r="BP6" s="675"/>
      <c r="BQ6" s="675"/>
      <c r="BR6" s="675"/>
      <c r="BS6" s="676" t="s">
        <v>233</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56222</v>
      </c>
      <c r="CS6" s="643"/>
      <c r="CT6" s="643"/>
      <c r="CU6" s="643"/>
      <c r="CV6" s="643"/>
      <c r="CW6" s="643"/>
      <c r="CX6" s="643"/>
      <c r="CY6" s="644"/>
      <c r="CZ6" s="742">
        <v>0.9</v>
      </c>
      <c r="DA6" s="713"/>
      <c r="DB6" s="713"/>
      <c r="DC6" s="745"/>
      <c r="DD6" s="648" t="s">
        <v>233</v>
      </c>
      <c r="DE6" s="643"/>
      <c r="DF6" s="643"/>
      <c r="DG6" s="643"/>
      <c r="DH6" s="643"/>
      <c r="DI6" s="643"/>
      <c r="DJ6" s="643"/>
      <c r="DK6" s="643"/>
      <c r="DL6" s="643"/>
      <c r="DM6" s="643"/>
      <c r="DN6" s="643"/>
      <c r="DO6" s="643"/>
      <c r="DP6" s="644"/>
      <c r="DQ6" s="648">
        <v>56222</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644</v>
      </c>
      <c r="S7" s="643"/>
      <c r="T7" s="643"/>
      <c r="U7" s="643"/>
      <c r="V7" s="643"/>
      <c r="W7" s="643"/>
      <c r="X7" s="643"/>
      <c r="Y7" s="644"/>
      <c r="Z7" s="675">
        <v>0</v>
      </c>
      <c r="AA7" s="675"/>
      <c r="AB7" s="675"/>
      <c r="AC7" s="675"/>
      <c r="AD7" s="676">
        <v>644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331273</v>
      </c>
      <c r="BH7" s="643"/>
      <c r="BI7" s="643"/>
      <c r="BJ7" s="643"/>
      <c r="BK7" s="643"/>
      <c r="BL7" s="643"/>
      <c r="BM7" s="643"/>
      <c r="BN7" s="644"/>
      <c r="BO7" s="675">
        <v>50.7</v>
      </c>
      <c r="BP7" s="675"/>
      <c r="BQ7" s="675"/>
      <c r="BR7" s="675"/>
      <c r="BS7" s="676" t="s">
        <v>233</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1364008</v>
      </c>
      <c r="CS7" s="643"/>
      <c r="CT7" s="643"/>
      <c r="CU7" s="643"/>
      <c r="CV7" s="643"/>
      <c r="CW7" s="643"/>
      <c r="CX7" s="643"/>
      <c r="CY7" s="644"/>
      <c r="CZ7" s="675">
        <v>20.9</v>
      </c>
      <c r="DA7" s="675"/>
      <c r="DB7" s="675"/>
      <c r="DC7" s="675"/>
      <c r="DD7" s="648">
        <v>196207</v>
      </c>
      <c r="DE7" s="643"/>
      <c r="DF7" s="643"/>
      <c r="DG7" s="643"/>
      <c r="DH7" s="643"/>
      <c r="DI7" s="643"/>
      <c r="DJ7" s="643"/>
      <c r="DK7" s="643"/>
      <c r="DL7" s="643"/>
      <c r="DM7" s="643"/>
      <c r="DN7" s="643"/>
      <c r="DO7" s="643"/>
      <c r="DP7" s="644"/>
      <c r="DQ7" s="648">
        <v>648555</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1554</v>
      </c>
      <c r="S8" s="643"/>
      <c r="T8" s="643"/>
      <c r="U8" s="643"/>
      <c r="V8" s="643"/>
      <c r="W8" s="643"/>
      <c r="X8" s="643"/>
      <c r="Y8" s="644"/>
      <c r="Z8" s="675">
        <v>0</v>
      </c>
      <c r="AA8" s="675"/>
      <c r="AB8" s="675"/>
      <c r="AC8" s="675"/>
      <c r="AD8" s="676">
        <v>1554</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7803</v>
      </c>
      <c r="BH8" s="643"/>
      <c r="BI8" s="643"/>
      <c r="BJ8" s="643"/>
      <c r="BK8" s="643"/>
      <c r="BL8" s="643"/>
      <c r="BM8" s="643"/>
      <c r="BN8" s="644"/>
      <c r="BO8" s="675">
        <v>1.2</v>
      </c>
      <c r="BP8" s="675"/>
      <c r="BQ8" s="675"/>
      <c r="BR8" s="675"/>
      <c r="BS8" s="648" t="s">
        <v>233</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940000</v>
      </c>
      <c r="CS8" s="643"/>
      <c r="CT8" s="643"/>
      <c r="CU8" s="643"/>
      <c r="CV8" s="643"/>
      <c r="CW8" s="643"/>
      <c r="CX8" s="643"/>
      <c r="CY8" s="644"/>
      <c r="CZ8" s="675">
        <v>14.4</v>
      </c>
      <c r="DA8" s="675"/>
      <c r="DB8" s="675"/>
      <c r="DC8" s="675"/>
      <c r="DD8" s="648">
        <v>26039</v>
      </c>
      <c r="DE8" s="643"/>
      <c r="DF8" s="643"/>
      <c r="DG8" s="643"/>
      <c r="DH8" s="643"/>
      <c r="DI8" s="643"/>
      <c r="DJ8" s="643"/>
      <c r="DK8" s="643"/>
      <c r="DL8" s="643"/>
      <c r="DM8" s="643"/>
      <c r="DN8" s="643"/>
      <c r="DO8" s="643"/>
      <c r="DP8" s="644"/>
      <c r="DQ8" s="648">
        <v>636992</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1882</v>
      </c>
      <c r="S9" s="643"/>
      <c r="T9" s="643"/>
      <c r="U9" s="643"/>
      <c r="V9" s="643"/>
      <c r="W9" s="643"/>
      <c r="X9" s="643"/>
      <c r="Y9" s="644"/>
      <c r="Z9" s="675">
        <v>0</v>
      </c>
      <c r="AA9" s="675"/>
      <c r="AB9" s="675"/>
      <c r="AC9" s="675"/>
      <c r="AD9" s="676">
        <v>1882</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286941</v>
      </c>
      <c r="BH9" s="643"/>
      <c r="BI9" s="643"/>
      <c r="BJ9" s="643"/>
      <c r="BK9" s="643"/>
      <c r="BL9" s="643"/>
      <c r="BM9" s="643"/>
      <c r="BN9" s="644"/>
      <c r="BO9" s="675">
        <v>43.9</v>
      </c>
      <c r="BP9" s="675"/>
      <c r="BQ9" s="675"/>
      <c r="BR9" s="675"/>
      <c r="BS9" s="648" t="s">
        <v>233</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899221</v>
      </c>
      <c r="CS9" s="643"/>
      <c r="CT9" s="643"/>
      <c r="CU9" s="643"/>
      <c r="CV9" s="643"/>
      <c r="CW9" s="643"/>
      <c r="CX9" s="643"/>
      <c r="CY9" s="644"/>
      <c r="CZ9" s="675">
        <v>13.8</v>
      </c>
      <c r="DA9" s="675"/>
      <c r="DB9" s="675"/>
      <c r="DC9" s="675"/>
      <c r="DD9" s="648">
        <v>31527</v>
      </c>
      <c r="DE9" s="643"/>
      <c r="DF9" s="643"/>
      <c r="DG9" s="643"/>
      <c r="DH9" s="643"/>
      <c r="DI9" s="643"/>
      <c r="DJ9" s="643"/>
      <c r="DK9" s="643"/>
      <c r="DL9" s="643"/>
      <c r="DM9" s="643"/>
      <c r="DN9" s="643"/>
      <c r="DO9" s="643"/>
      <c r="DP9" s="644"/>
      <c r="DQ9" s="648">
        <v>771787</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174</v>
      </c>
      <c r="AA10" s="675"/>
      <c r="AB10" s="675"/>
      <c r="AC10" s="675"/>
      <c r="AD10" s="676" t="s">
        <v>245</v>
      </c>
      <c r="AE10" s="676"/>
      <c r="AF10" s="676"/>
      <c r="AG10" s="676"/>
      <c r="AH10" s="676"/>
      <c r="AI10" s="676"/>
      <c r="AJ10" s="676"/>
      <c r="AK10" s="676"/>
      <c r="AL10" s="645" t="s">
        <v>128</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13232</v>
      </c>
      <c r="BH10" s="643"/>
      <c r="BI10" s="643"/>
      <c r="BJ10" s="643"/>
      <c r="BK10" s="643"/>
      <c r="BL10" s="643"/>
      <c r="BM10" s="643"/>
      <c r="BN10" s="644"/>
      <c r="BO10" s="675">
        <v>2</v>
      </c>
      <c r="BP10" s="675"/>
      <c r="BQ10" s="675"/>
      <c r="BR10" s="675"/>
      <c r="BS10" s="648" t="s">
        <v>128</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4387</v>
      </c>
      <c r="CS10" s="643"/>
      <c r="CT10" s="643"/>
      <c r="CU10" s="643"/>
      <c r="CV10" s="643"/>
      <c r="CW10" s="643"/>
      <c r="CX10" s="643"/>
      <c r="CY10" s="644"/>
      <c r="CZ10" s="675">
        <v>0.1</v>
      </c>
      <c r="DA10" s="675"/>
      <c r="DB10" s="675"/>
      <c r="DC10" s="675"/>
      <c r="DD10" s="648" t="s">
        <v>174</v>
      </c>
      <c r="DE10" s="643"/>
      <c r="DF10" s="643"/>
      <c r="DG10" s="643"/>
      <c r="DH10" s="643"/>
      <c r="DI10" s="643"/>
      <c r="DJ10" s="643"/>
      <c r="DK10" s="643"/>
      <c r="DL10" s="643"/>
      <c r="DM10" s="643"/>
      <c r="DN10" s="643"/>
      <c r="DO10" s="643"/>
      <c r="DP10" s="644"/>
      <c r="DQ10" s="648">
        <v>4387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103377</v>
      </c>
      <c r="S11" s="643"/>
      <c r="T11" s="643"/>
      <c r="U11" s="643"/>
      <c r="V11" s="643"/>
      <c r="W11" s="643"/>
      <c r="X11" s="643"/>
      <c r="Y11" s="644"/>
      <c r="Z11" s="645">
        <v>1.5</v>
      </c>
      <c r="AA11" s="646"/>
      <c r="AB11" s="646"/>
      <c r="AC11" s="647"/>
      <c r="AD11" s="648">
        <v>103377</v>
      </c>
      <c r="AE11" s="643"/>
      <c r="AF11" s="643"/>
      <c r="AG11" s="643"/>
      <c r="AH11" s="643"/>
      <c r="AI11" s="643"/>
      <c r="AJ11" s="643"/>
      <c r="AK11" s="644"/>
      <c r="AL11" s="645">
        <v>2.8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23297</v>
      </c>
      <c r="BH11" s="643"/>
      <c r="BI11" s="643"/>
      <c r="BJ11" s="643"/>
      <c r="BK11" s="643"/>
      <c r="BL11" s="643"/>
      <c r="BM11" s="643"/>
      <c r="BN11" s="644"/>
      <c r="BO11" s="675">
        <v>3.6</v>
      </c>
      <c r="BP11" s="675"/>
      <c r="BQ11" s="675"/>
      <c r="BR11" s="675"/>
      <c r="BS11" s="648" t="s">
        <v>174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649096</v>
      </c>
      <c r="CS11" s="643"/>
      <c r="CT11" s="643"/>
      <c r="CU11" s="643"/>
      <c r="CV11" s="643"/>
      <c r="CW11" s="643"/>
      <c r="CX11" s="643"/>
      <c r="CY11" s="644"/>
      <c r="CZ11" s="675">
        <v>10</v>
      </c>
      <c r="DA11" s="675"/>
      <c r="DB11" s="675"/>
      <c r="DC11" s="675"/>
      <c r="DD11" s="648">
        <v>135060</v>
      </c>
      <c r="DE11" s="643"/>
      <c r="DF11" s="643"/>
      <c r="DG11" s="643"/>
      <c r="DH11" s="643"/>
      <c r="DI11" s="643"/>
      <c r="DJ11" s="643"/>
      <c r="DK11" s="643"/>
      <c r="DL11" s="643"/>
      <c r="DM11" s="643"/>
      <c r="DN11" s="643"/>
      <c r="DO11" s="643"/>
      <c r="DP11" s="644"/>
      <c r="DQ11" s="648">
        <v>262468</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174</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174</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240403</v>
      </c>
      <c r="BH12" s="643"/>
      <c r="BI12" s="643"/>
      <c r="BJ12" s="643"/>
      <c r="BK12" s="643"/>
      <c r="BL12" s="643"/>
      <c r="BM12" s="643"/>
      <c r="BN12" s="644"/>
      <c r="BO12" s="675">
        <v>36.799999999999997</v>
      </c>
      <c r="BP12" s="675"/>
      <c r="BQ12" s="675"/>
      <c r="BR12" s="675"/>
      <c r="BS12" s="648" t="s">
        <v>174</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387397</v>
      </c>
      <c r="CS12" s="643"/>
      <c r="CT12" s="643"/>
      <c r="CU12" s="643"/>
      <c r="CV12" s="643"/>
      <c r="CW12" s="643"/>
      <c r="CX12" s="643"/>
      <c r="CY12" s="644"/>
      <c r="CZ12" s="675">
        <v>5.9</v>
      </c>
      <c r="DA12" s="675"/>
      <c r="DB12" s="675"/>
      <c r="DC12" s="675"/>
      <c r="DD12" s="648">
        <v>9929</v>
      </c>
      <c r="DE12" s="643"/>
      <c r="DF12" s="643"/>
      <c r="DG12" s="643"/>
      <c r="DH12" s="643"/>
      <c r="DI12" s="643"/>
      <c r="DJ12" s="643"/>
      <c r="DK12" s="643"/>
      <c r="DL12" s="643"/>
      <c r="DM12" s="643"/>
      <c r="DN12" s="643"/>
      <c r="DO12" s="643"/>
      <c r="DP12" s="644"/>
      <c r="DQ12" s="648">
        <v>128445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174</v>
      </c>
      <c r="S13" s="643"/>
      <c r="T13" s="643"/>
      <c r="U13" s="643"/>
      <c r="V13" s="643"/>
      <c r="W13" s="643"/>
      <c r="X13" s="643"/>
      <c r="Y13" s="644"/>
      <c r="Z13" s="675" t="s">
        <v>128</v>
      </c>
      <c r="AA13" s="675"/>
      <c r="AB13" s="675"/>
      <c r="AC13" s="675"/>
      <c r="AD13" s="676" t="s">
        <v>233</v>
      </c>
      <c r="AE13" s="676"/>
      <c r="AF13" s="676"/>
      <c r="AG13" s="676"/>
      <c r="AH13" s="676"/>
      <c r="AI13" s="676"/>
      <c r="AJ13" s="676"/>
      <c r="AK13" s="676"/>
      <c r="AL13" s="645" t="s">
        <v>233</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240123</v>
      </c>
      <c r="BH13" s="643"/>
      <c r="BI13" s="643"/>
      <c r="BJ13" s="643"/>
      <c r="BK13" s="643"/>
      <c r="BL13" s="643"/>
      <c r="BM13" s="643"/>
      <c r="BN13" s="644"/>
      <c r="BO13" s="675">
        <v>36.700000000000003</v>
      </c>
      <c r="BP13" s="675"/>
      <c r="BQ13" s="675"/>
      <c r="BR13" s="675"/>
      <c r="BS13" s="648" t="s">
        <v>233</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819923</v>
      </c>
      <c r="CS13" s="643"/>
      <c r="CT13" s="643"/>
      <c r="CU13" s="643"/>
      <c r="CV13" s="643"/>
      <c r="CW13" s="643"/>
      <c r="CX13" s="643"/>
      <c r="CY13" s="644"/>
      <c r="CZ13" s="675">
        <v>12.6</v>
      </c>
      <c r="DA13" s="675"/>
      <c r="DB13" s="675"/>
      <c r="DC13" s="675"/>
      <c r="DD13" s="648">
        <v>475964</v>
      </c>
      <c r="DE13" s="643"/>
      <c r="DF13" s="643"/>
      <c r="DG13" s="643"/>
      <c r="DH13" s="643"/>
      <c r="DI13" s="643"/>
      <c r="DJ13" s="643"/>
      <c r="DK13" s="643"/>
      <c r="DL13" s="643"/>
      <c r="DM13" s="643"/>
      <c r="DN13" s="643"/>
      <c r="DO13" s="643"/>
      <c r="DP13" s="644"/>
      <c r="DQ13" s="648">
        <v>508602</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174</v>
      </c>
      <c r="S14" s="643"/>
      <c r="T14" s="643"/>
      <c r="U14" s="643"/>
      <c r="V14" s="643"/>
      <c r="W14" s="643"/>
      <c r="X14" s="643"/>
      <c r="Y14" s="644"/>
      <c r="Z14" s="675" t="s">
        <v>128</v>
      </c>
      <c r="AA14" s="675"/>
      <c r="AB14" s="675"/>
      <c r="AC14" s="675"/>
      <c r="AD14" s="676" t="s">
        <v>233</v>
      </c>
      <c r="AE14" s="676"/>
      <c r="AF14" s="676"/>
      <c r="AG14" s="676"/>
      <c r="AH14" s="676"/>
      <c r="AI14" s="676"/>
      <c r="AJ14" s="676"/>
      <c r="AK14" s="676"/>
      <c r="AL14" s="645" t="s">
        <v>233</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12830</v>
      </c>
      <c r="BH14" s="643"/>
      <c r="BI14" s="643"/>
      <c r="BJ14" s="643"/>
      <c r="BK14" s="643"/>
      <c r="BL14" s="643"/>
      <c r="BM14" s="643"/>
      <c r="BN14" s="644"/>
      <c r="BO14" s="675">
        <v>2</v>
      </c>
      <c r="BP14" s="675"/>
      <c r="BQ14" s="675"/>
      <c r="BR14" s="675"/>
      <c r="BS14" s="648" t="s">
        <v>128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231719</v>
      </c>
      <c r="CS14" s="643"/>
      <c r="CT14" s="643"/>
      <c r="CU14" s="643"/>
      <c r="CV14" s="643"/>
      <c r="CW14" s="643"/>
      <c r="CX14" s="643"/>
      <c r="CY14" s="644"/>
      <c r="CZ14" s="675">
        <v>3.6</v>
      </c>
      <c r="DA14" s="675"/>
      <c r="DB14" s="675"/>
      <c r="DC14" s="675"/>
      <c r="DD14" s="648" t="s">
        <v>233</v>
      </c>
      <c r="DE14" s="643"/>
      <c r="DF14" s="643"/>
      <c r="DG14" s="643"/>
      <c r="DH14" s="643"/>
      <c r="DI14" s="643"/>
      <c r="DJ14" s="643"/>
      <c r="DK14" s="643"/>
      <c r="DL14" s="643"/>
      <c r="DM14" s="643"/>
      <c r="DN14" s="643"/>
      <c r="DO14" s="643"/>
      <c r="DP14" s="644"/>
      <c r="DQ14" s="648">
        <v>166219</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174</v>
      </c>
      <c r="S15" s="643"/>
      <c r="T15" s="643"/>
      <c r="U15" s="643"/>
      <c r="V15" s="643"/>
      <c r="W15" s="643"/>
      <c r="X15" s="643"/>
      <c r="Y15" s="644"/>
      <c r="Z15" s="675" t="s">
        <v>174</v>
      </c>
      <c r="AA15" s="675"/>
      <c r="AB15" s="675"/>
      <c r="AC15" s="675"/>
      <c r="AD15" s="676" t="s">
        <v>233</v>
      </c>
      <c r="AE15" s="676"/>
      <c r="AF15" s="676"/>
      <c r="AG15" s="676"/>
      <c r="AH15" s="676"/>
      <c r="AI15" s="676"/>
      <c r="AJ15" s="676"/>
      <c r="AK15" s="676"/>
      <c r="AL15" s="645" t="s">
        <v>233</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42806</v>
      </c>
      <c r="BH15" s="643"/>
      <c r="BI15" s="643"/>
      <c r="BJ15" s="643"/>
      <c r="BK15" s="643"/>
      <c r="BL15" s="643"/>
      <c r="BM15" s="643"/>
      <c r="BN15" s="644"/>
      <c r="BO15" s="675">
        <v>6.5</v>
      </c>
      <c r="BP15" s="675"/>
      <c r="BQ15" s="675"/>
      <c r="BR15" s="675"/>
      <c r="BS15" s="648" t="s">
        <v>233</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556045</v>
      </c>
      <c r="CS15" s="643"/>
      <c r="CT15" s="643"/>
      <c r="CU15" s="643"/>
      <c r="CV15" s="643"/>
      <c r="CW15" s="643"/>
      <c r="CX15" s="643"/>
      <c r="CY15" s="644"/>
      <c r="CZ15" s="675">
        <v>8.5</v>
      </c>
      <c r="DA15" s="675"/>
      <c r="DB15" s="675"/>
      <c r="DC15" s="675"/>
      <c r="DD15" s="648">
        <v>145309</v>
      </c>
      <c r="DE15" s="643"/>
      <c r="DF15" s="643"/>
      <c r="DG15" s="643"/>
      <c r="DH15" s="643"/>
      <c r="DI15" s="643"/>
      <c r="DJ15" s="643"/>
      <c r="DK15" s="643"/>
      <c r="DL15" s="643"/>
      <c r="DM15" s="643"/>
      <c r="DN15" s="643"/>
      <c r="DO15" s="643"/>
      <c r="DP15" s="644"/>
      <c r="DQ15" s="648">
        <v>427397</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5741</v>
      </c>
      <c r="S16" s="643"/>
      <c r="T16" s="643"/>
      <c r="U16" s="643"/>
      <c r="V16" s="643"/>
      <c r="W16" s="643"/>
      <c r="X16" s="643"/>
      <c r="Y16" s="644"/>
      <c r="Z16" s="675">
        <v>0.1</v>
      </c>
      <c r="AA16" s="675"/>
      <c r="AB16" s="675"/>
      <c r="AC16" s="675"/>
      <c r="AD16" s="676">
        <v>5741</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174</v>
      </c>
      <c r="BP16" s="675"/>
      <c r="BQ16" s="675"/>
      <c r="BR16" s="675"/>
      <c r="BS16" s="648" t="s">
        <v>233</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233</v>
      </c>
      <c r="CS16" s="643"/>
      <c r="CT16" s="643"/>
      <c r="CU16" s="643"/>
      <c r="CV16" s="643"/>
      <c r="CW16" s="643"/>
      <c r="CX16" s="643"/>
      <c r="CY16" s="644"/>
      <c r="CZ16" s="675" t="s">
        <v>174</v>
      </c>
      <c r="DA16" s="675"/>
      <c r="DB16" s="675"/>
      <c r="DC16" s="675"/>
      <c r="DD16" s="648" t="s">
        <v>174</v>
      </c>
      <c r="DE16" s="643"/>
      <c r="DF16" s="643"/>
      <c r="DG16" s="643"/>
      <c r="DH16" s="643"/>
      <c r="DI16" s="643"/>
      <c r="DJ16" s="643"/>
      <c r="DK16" s="643"/>
      <c r="DL16" s="643"/>
      <c r="DM16" s="643"/>
      <c r="DN16" s="643"/>
      <c r="DO16" s="643"/>
      <c r="DP16" s="644"/>
      <c r="DQ16" s="648" t="s">
        <v>233</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2041</v>
      </c>
      <c r="S17" s="643"/>
      <c r="T17" s="643"/>
      <c r="U17" s="643"/>
      <c r="V17" s="643"/>
      <c r="W17" s="643"/>
      <c r="X17" s="643"/>
      <c r="Y17" s="644"/>
      <c r="Z17" s="675">
        <v>0</v>
      </c>
      <c r="AA17" s="675"/>
      <c r="AB17" s="675"/>
      <c r="AC17" s="675"/>
      <c r="AD17" s="676">
        <v>2041</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613852</v>
      </c>
      <c r="CS17" s="643"/>
      <c r="CT17" s="643"/>
      <c r="CU17" s="643"/>
      <c r="CV17" s="643"/>
      <c r="CW17" s="643"/>
      <c r="CX17" s="643"/>
      <c r="CY17" s="644"/>
      <c r="CZ17" s="675">
        <v>9.4</v>
      </c>
      <c r="DA17" s="675"/>
      <c r="DB17" s="675"/>
      <c r="DC17" s="675"/>
      <c r="DD17" s="648" t="s">
        <v>174</v>
      </c>
      <c r="DE17" s="643"/>
      <c r="DF17" s="643"/>
      <c r="DG17" s="643"/>
      <c r="DH17" s="643"/>
      <c r="DI17" s="643"/>
      <c r="DJ17" s="643"/>
      <c r="DK17" s="643"/>
      <c r="DL17" s="643"/>
      <c r="DM17" s="643"/>
      <c r="DN17" s="643"/>
      <c r="DO17" s="643"/>
      <c r="DP17" s="644"/>
      <c r="DQ17" s="648">
        <v>593456</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4074</v>
      </c>
      <c r="S18" s="643"/>
      <c r="T18" s="643"/>
      <c r="U18" s="643"/>
      <c r="V18" s="643"/>
      <c r="W18" s="643"/>
      <c r="X18" s="643"/>
      <c r="Y18" s="644"/>
      <c r="Z18" s="675">
        <v>0.1</v>
      </c>
      <c r="AA18" s="675"/>
      <c r="AB18" s="675"/>
      <c r="AC18" s="675"/>
      <c r="AD18" s="676">
        <v>4074</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233</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174</v>
      </c>
      <c r="DA18" s="675"/>
      <c r="DB18" s="675"/>
      <c r="DC18" s="675"/>
      <c r="DD18" s="648" t="s">
        <v>128</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1632</v>
      </c>
      <c r="S19" s="643"/>
      <c r="T19" s="643"/>
      <c r="U19" s="643"/>
      <c r="V19" s="643"/>
      <c r="W19" s="643"/>
      <c r="X19" s="643"/>
      <c r="Y19" s="644"/>
      <c r="Z19" s="675">
        <v>0</v>
      </c>
      <c r="AA19" s="675"/>
      <c r="AB19" s="675"/>
      <c r="AC19" s="675"/>
      <c r="AD19" s="676">
        <v>1632</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26312</v>
      </c>
      <c r="BH19" s="643"/>
      <c r="BI19" s="643"/>
      <c r="BJ19" s="643"/>
      <c r="BK19" s="643"/>
      <c r="BL19" s="643"/>
      <c r="BM19" s="643"/>
      <c r="BN19" s="644"/>
      <c r="BO19" s="675">
        <v>4</v>
      </c>
      <c r="BP19" s="675"/>
      <c r="BQ19" s="675"/>
      <c r="BR19" s="675"/>
      <c r="BS19" s="648" t="s">
        <v>233</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174</v>
      </c>
      <c r="CS19" s="643"/>
      <c r="CT19" s="643"/>
      <c r="CU19" s="643"/>
      <c r="CV19" s="643"/>
      <c r="CW19" s="643"/>
      <c r="CX19" s="643"/>
      <c r="CY19" s="644"/>
      <c r="CZ19" s="675" t="s">
        <v>233</v>
      </c>
      <c r="DA19" s="675"/>
      <c r="DB19" s="675"/>
      <c r="DC19" s="675"/>
      <c r="DD19" s="648" t="s">
        <v>174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2163</v>
      </c>
      <c r="S20" s="643"/>
      <c r="T20" s="643"/>
      <c r="U20" s="643"/>
      <c r="V20" s="643"/>
      <c r="W20" s="643"/>
      <c r="X20" s="643"/>
      <c r="Y20" s="644"/>
      <c r="Z20" s="675">
        <v>0</v>
      </c>
      <c r="AA20" s="675"/>
      <c r="AB20" s="675"/>
      <c r="AC20" s="675"/>
      <c r="AD20" s="676">
        <v>2163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26312</v>
      </c>
      <c r="BH20" s="643"/>
      <c r="BI20" s="643"/>
      <c r="BJ20" s="643"/>
      <c r="BK20" s="643"/>
      <c r="BL20" s="643"/>
      <c r="BM20" s="643"/>
      <c r="BN20" s="644"/>
      <c r="BO20" s="675">
        <v>4</v>
      </c>
      <c r="BP20" s="675"/>
      <c r="BQ20" s="675"/>
      <c r="BR20" s="675"/>
      <c r="BS20" s="648" t="s">
        <v>233</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6521870</v>
      </c>
      <c r="CS20" s="643"/>
      <c r="CT20" s="643"/>
      <c r="CU20" s="643"/>
      <c r="CV20" s="643"/>
      <c r="CW20" s="643"/>
      <c r="CX20" s="643"/>
      <c r="CY20" s="644"/>
      <c r="CZ20" s="675">
        <v>100</v>
      </c>
      <c r="DA20" s="675"/>
      <c r="DB20" s="675"/>
      <c r="DC20" s="675"/>
      <c r="DD20" s="648">
        <v>1020035</v>
      </c>
      <c r="DE20" s="643"/>
      <c r="DF20" s="643"/>
      <c r="DG20" s="643"/>
      <c r="DH20" s="643"/>
      <c r="DI20" s="643"/>
      <c r="DJ20" s="643"/>
      <c r="DK20" s="643"/>
      <c r="DL20" s="643"/>
      <c r="DM20" s="643"/>
      <c r="DN20" s="643"/>
      <c r="DO20" s="643"/>
      <c r="DP20" s="644"/>
      <c r="DQ20" s="648">
        <v>4204530</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279</v>
      </c>
      <c r="S21" s="643"/>
      <c r="T21" s="643"/>
      <c r="U21" s="643"/>
      <c r="V21" s="643"/>
      <c r="W21" s="643"/>
      <c r="X21" s="643"/>
      <c r="Y21" s="644"/>
      <c r="Z21" s="675">
        <v>0</v>
      </c>
      <c r="AA21" s="675"/>
      <c r="AB21" s="675"/>
      <c r="AC21" s="675"/>
      <c r="AD21" s="676">
        <v>279</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5268</v>
      </c>
      <c r="BH21" s="643"/>
      <c r="BI21" s="643"/>
      <c r="BJ21" s="643"/>
      <c r="BK21" s="643"/>
      <c r="BL21" s="643"/>
      <c r="BM21" s="643"/>
      <c r="BN21" s="644"/>
      <c r="BO21" s="675">
        <v>0.8</v>
      </c>
      <c r="BP21" s="675"/>
      <c r="BQ21" s="675"/>
      <c r="BR21" s="675"/>
      <c r="BS21" s="648" t="s">
        <v>174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2949607</v>
      </c>
      <c r="S22" s="643"/>
      <c r="T22" s="643"/>
      <c r="U22" s="643"/>
      <c r="V22" s="643"/>
      <c r="W22" s="643"/>
      <c r="X22" s="643"/>
      <c r="Y22" s="644"/>
      <c r="Z22" s="675">
        <v>43.3</v>
      </c>
      <c r="AA22" s="675"/>
      <c r="AB22" s="675"/>
      <c r="AC22" s="675"/>
      <c r="AD22" s="676">
        <v>2769827</v>
      </c>
      <c r="AE22" s="676"/>
      <c r="AF22" s="676"/>
      <c r="AG22" s="676"/>
      <c r="AH22" s="676"/>
      <c r="AI22" s="676"/>
      <c r="AJ22" s="676"/>
      <c r="AK22" s="676"/>
      <c r="AL22" s="645">
        <v>75.900000000000006</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174</v>
      </c>
      <c r="BH22" s="643"/>
      <c r="BI22" s="643"/>
      <c r="BJ22" s="643"/>
      <c r="BK22" s="643"/>
      <c r="BL22" s="643"/>
      <c r="BM22" s="643"/>
      <c r="BN22" s="644"/>
      <c r="BO22" s="675" t="s">
        <v>128</v>
      </c>
      <c r="BP22" s="675"/>
      <c r="BQ22" s="675"/>
      <c r="BR22" s="675"/>
      <c r="BS22" s="648" t="s">
        <v>233</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2769827</v>
      </c>
      <c r="S23" s="643"/>
      <c r="T23" s="643"/>
      <c r="U23" s="643"/>
      <c r="V23" s="643"/>
      <c r="W23" s="643"/>
      <c r="X23" s="643"/>
      <c r="Y23" s="644"/>
      <c r="Z23" s="675">
        <v>40.6</v>
      </c>
      <c r="AA23" s="675"/>
      <c r="AB23" s="675"/>
      <c r="AC23" s="675"/>
      <c r="AD23" s="676">
        <v>2769827</v>
      </c>
      <c r="AE23" s="676"/>
      <c r="AF23" s="676"/>
      <c r="AG23" s="676"/>
      <c r="AH23" s="676"/>
      <c r="AI23" s="676"/>
      <c r="AJ23" s="676"/>
      <c r="AK23" s="676"/>
      <c r="AL23" s="645">
        <v>75.900000000000006</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21044</v>
      </c>
      <c r="BH23" s="643"/>
      <c r="BI23" s="643"/>
      <c r="BJ23" s="643"/>
      <c r="BK23" s="643"/>
      <c r="BL23" s="643"/>
      <c r="BM23" s="643"/>
      <c r="BN23" s="644"/>
      <c r="BO23" s="675">
        <v>3.2</v>
      </c>
      <c r="BP23" s="675"/>
      <c r="BQ23" s="675"/>
      <c r="BR23" s="675"/>
      <c r="BS23" s="648" t="s">
        <v>233</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179780</v>
      </c>
      <c r="S24" s="643"/>
      <c r="T24" s="643"/>
      <c r="U24" s="643"/>
      <c r="V24" s="643"/>
      <c r="W24" s="643"/>
      <c r="X24" s="643"/>
      <c r="Y24" s="644"/>
      <c r="Z24" s="675">
        <v>2.6</v>
      </c>
      <c r="AA24" s="675"/>
      <c r="AB24" s="675"/>
      <c r="AC24" s="675"/>
      <c r="AD24" s="676" t="s">
        <v>174</v>
      </c>
      <c r="AE24" s="676"/>
      <c r="AF24" s="676"/>
      <c r="AG24" s="676"/>
      <c r="AH24" s="676"/>
      <c r="AI24" s="676"/>
      <c r="AJ24" s="676"/>
      <c r="AK24" s="676"/>
      <c r="AL24" s="645" t="s">
        <v>233</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174</v>
      </c>
      <c r="BP24" s="675"/>
      <c r="BQ24" s="675"/>
      <c r="BR24" s="675"/>
      <c r="BS24" s="648" t="s">
        <v>174</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1795299</v>
      </c>
      <c r="CS24" s="698"/>
      <c r="CT24" s="698"/>
      <c r="CU24" s="698"/>
      <c r="CV24" s="698"/>
      <c r="CW24" s="698"/>
      <c r="CX24" s="698"/>
      <c r="CY24" s="741"/>
      <c r="CZ24" s="742">
        <v>27.5</v>
      </c>
      <c r="DA24" s="713"/>
      <c r="DB24" s="713"/>
      <c r="DC24" s="745"/>
      <c r="DD24" s="740">
        <v>1500183</v>
      </c>
      <c r="DE24" s="698"/>
      <c r="DF24" s="698"/>
      <c r="DG24" s="698"/>
      <c r="DH24" s="698"/>
      <c r="DI24" s="698"/>
      <c r="DJ24" s="698"/>
      <c r="DK24" s="741"/>
      <c r="DL24" s="740">
        <v>1440703</v>
      </c>
      <c r="DM24" s="698"/>
      <c r="DN24" s="698"/>
      <c r="DO24" s="698"/>
      <c r="DP24" s="698"/>
      <c r="DQ24" s="698"/>
      <c r="DR24" s="698"/>
      <c r="DS24" s="698"/>
      <c r="DT24" s="698"/>
      <c r="DU24" s="698"/>
      <c r="DV24" s="741"/>
      <c r="DW24" s="742">
        <v>38.4</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233</v>
      </c>
      <c r="AA25" s="675"/>
      <c r="AB25" s="675"/>
      <c r="AC25" s="675"/>
      <c r="AD25" s="676" t="s">
        <v>174</v>
      </c>
      <c r="AE25" s="676"/>
      <c r="AF25" s="676"/>
      <c r="AG25" s="676"/>
      <c r="AH25" s="676"/>
      <c r="AI25" s="676"/>
      <c r="AJ25" s="676"/>
      <c r="AK25" s="676"/>
      <c r="AL25" s="645" t="s">
        <v>174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174</v>
      </c>
      <c r="BP25" s="675"/>
      <c r="BQ25" s="675"/>
      <c r="BR25" s="675"/>
      <c r="BS25" s="648" t="s">
        <v>233</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887989</v>
      </c>
      <c r="CS25" s="661"/>
      <c r="CT25" s="661"/>
      <c r="CU25" s="661"/>
      <c r="CV25" s="661"/>
      <c r="CW25" s="661"/>
      <c r="CX25" s="661"/>
      <c r="CY25" s="662"/>
      <c r="CZ25" s="645">
        <v>13.6</v>
      </c>
      <c r="DA25" s="663"/>
      <c r="DB25" s="663"/>
      <c r="DC25" s="664"/>
      <c r="DD25" s="648">
        <v>793409</v>
      </c>
      <c r="DE25" s="661"/>
      <c r="DF25" s="661"/>
      <c r="DG25" s="661"/>
      <c r="DH25" s="661"/>
      <c r="DI25" s="661"/>
      <c r="DJ25" s="661"/>
      <c r="DK25" s="662"/>
      <c r="DL25" s="648">
        <v>740568</v>
      </c>
      <c r="DM25" s="661"/>
      <c r="DN25" s="661"/>
      <c r="DO25" s="661"/>
      <c r="DP25" s="661"/>
      <c r="DQ25" s="661"/>
      <c r="DR25" s="661"/>
      <c r="DS25" s="661"/>
      <c r="DT25" s="661"/>
      <c r="DU25" s="661"/>
      <c r="DV25" s="662"/>
      <c r="DW25" s="645">
        <v>19.8</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3829186</v>
      </c>
      <c r="S26" s="643"/>
      <c r="T26" s="643"/>
      <c r="U26" s="643"/>
      <c r="V26" s="643"/>
      <c r="W26" s="643"/>
      <c r="X26" s="643"/>
      <c r="Y26" s="644"/>
      <c r="Z26" s="675">
        <v>56.1</v>
      </c>
      <c r="AA26" s="675"/>
      <c r="AB26" s="675"/>
      <c r="AC26" s="675"/>
      <c r="AD26" s="676">
        <v>3623095</v>
      </c>
      <c r="AE26" s="676"/>
      <c r="AF26" s="676"/>
      <c r="AG26" s="676"/>
      <c r="AH26" s="676"/>
      <c r="AI26" s="676"/>
      <c r="AJ26" s="676"/>
      <c r="AK26" s="676"/>
      <c r="AL26" s="645">
        <v>99.3</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233</v>
      </c>
      <c r="BP26" s="675"/>
      <c r="BQ26" s="675"/>
      <c r="BR26" s="675"/>
      <c r="BS26" s="648" t="s">
        <v>174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589166</v>
      </c>
      <c r="CS26" s="643"/>
      <c r="CT26" s="643"/>
      <c r="CU26" s="643"/>
      <c r="CV26" s="643"/>
      <c r="CW26" s="643"/>
      <c r="CX26" s="643"/>
      <c r="CY26" s="644"/>
      <c r="CZ26" s="645">
        <v>9</v>
      </c>
      <c r="DA26" s="663"/>
      <c r="DB26" s="663"/>
      <c r="DC26" s="664"/>
      <c r="DD26" s="648">
        <v>513068</v>
      </c>
      <c r="DE26" s="643"/>
      <c r="DF26" s="643"/>
      <c r="DG26" s="643"/>
      <c r="DH26" s="643"/>
      <c r="DI26" s="643"/>
      <c r="DJ26" s="643"/>
      <c r="DK26" s="644"/>
      <c r="DL26" s="648" t="s">
        <v>174</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648</v>
      </c>
      <c r="S27" s="643"/>
      <c r="T27" s="643"/>
      <c r="U27" s="643"/>
      <c r="V27" s="643"/>
      <c r="W27" s="643"/>
      <c r="X27" s="643"/>
      <c r="Y27" s="644"/>
      <c r="Z27" s="675">
        <v>0</v>
      </c>
      <c r="AA27" s="675"/>
      <c r="AB27" s="675"/>
      <c r="AC27" s="675"/>
      <c r="AD27" s="676">
        <v>648</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653624</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293458</v>
      </c>
      <c r="CS27" s="661"/>
      <c r="CT27" s="661"/>
      <c r="CU27" s="661"/>
      <c r="CV27" s="661"/>
      <c r="CW27" s="661"/>
      <c r="CX27" s="661"/>
      <c r="CY27" s="662"/>
      <c r="CZ27" s="645">
        <v>4.5</v>
      </c>
      <c r="DA27" s="663"/>
      <c r="DB27" s="663"/>
      <c r="DC27" s="664"/>
      <c r="DD27" s="648">
        <v>113318</v>
      </c>
      <c r="DE27" s="661"/>
      <c r="DF27" s="661"/>
      <c r="DG27" s="661"/>
      <c r="DH27" s="661"/>
      <c r="DI27" s="661"/>
      <c r="DJ27" s="661"/>
      <c r="DK27" s="662"/>
      <c r="DL27" s="648">
        <v>106679</v>
      </c>
      <c r="DM27" s="661"/>
      <c r="DN27" s="661"/>
      <c r="DO27" s="661"/>
      <c r="DP27" s="661"/>
      <c r="DQ27" s="661"/>
      <c r="DR27" s="661"/>
      <c r="DS27" s="661"/>
      <c r="DT27" s="661"/>
      <c r="DU27" s="661"/>
      <c r="DV27" s="662"/>
      <c r="DW27" s="645">
        <v>2.8</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54369</v>
      </c>
      <c r="S28" s="643"/>
      <c r="T28" s="643"/>
      <c r="U28" s="643"/>
      <c r="V28" s="643"/>
      <c r="W28" s="643"/>
      <c r="X28" s="643"/>
      <c r="Y28" s="644"/>
      <c r="Z28" s="675">
        <v>0.8</v>
      </c>
      <c r="AA28" s="675"/>
      <c r="AB28" s="675"/>
      <c r="AC28" s="675"/>
      <c r="AD28" s="676" t="s">
        <v>233</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613852</v>
      </c>
      <c r="CS28" s="643"/>
      <c r="CT28" s="643"/>
      <c r="CU28" s="643"/>
      <c r="CV28" s="643"/>
      <c r="CW28" s="643"/>
      <c r="CX28" s="643"/>
      <c r="CY28" s="644"/>
      <c r="CZ28" s="645">
        <v>9.4</v>
      </c>
      <c r="DA28" s="663"/>
      <c r="DB28" s="663"/>
      <c r="DC28" s="664"/>
      <c r="DD28" s="648">
        <v>593456</v>
      </c>
      <c r="DE28" s="643"/>
      <c r="DF28" s="643"/>
      <c r="DG28" s="643"/>
      <c r="DH28" s="643"/>
      <c r="DI28" s="643"/>
      <c r="DJ28" s="643"/>
      <c r="DK28" s="644"/>
      <c r="DL28" s="648">
        <v>593456</v>
      </c>
      <c r="DM28" s="643"/>
      <c r="DN28" s="643"/>
      <c r="DO28" s="643"/>
      <c r="DP28" s="643"/>
      <c r="DQ28" s="643"/>
      <c r="DR28" s="643"/>
      <c r="DS28" s="643"/>
      <c r="DT28" s="643"/>
      <c r="DU28" s="643"/>
      <c r="DV28" s="644"/>
      <c r="DW28" s="645">
        <v>15.8</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89017</v>
      </c>
      <c r="S29" s="643"/>
      <c r="T29" s="643"/>
      <c r="U29" s="643"/>
      <c r="V29" s="643"/>
      <c r="W29" s="643"/>
      <c r="X29" s="643"/>
      <c r="Y29" s="644"/>
      <c r="Z29" s="675">
        <v>1.3</v>
      </c>
      <c r="AA29" s="675"/>
      <c r="AB29" s="675"/>
      <c r="AC29" s="675"/>
      <c r="AD29" s="676">
        <v>869</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305</v>
      </c>
      <c r="CE29" s="731"/>
      <c r="CF29" s="681" t="s">
        <v>70</v>
      </c>
      <c r="CG29" s="682"/>
      <c r="CH29" s="682"/>
      <c r="CI29" s="682"/>
      <c r="CJ29" s="682"/>
      <c r="CK29" s="682"/>
      <c r="CL29" s="682"/>
      <c r="CM29" s="682"/>
      <c r="CN29" s="682"/>
      <c r="CO29" s="682"/>
      <c r="CP29" s="682"/>
      <c r="CQ29" s="683"/>
      <c r="CR29" s="642">
        <v>613046</v>
      </c>
      <c r="CS29" s="661"/>
      <c r="CT29" s="661"/>
      <c r="CU29" s="661"/>
      <c r="CV29" s="661"/>
      <c r="CW29" s="661"/>
      <c r="CX29" s="661"/>
      <c r="CY29" s="662"/>
      <c r="CZ29" s="645">
        <v>9.4</v>
      </c>
      <c r="DA29" s="663"/>
      <c r="DB29" s="663"/>
      <c r="DC29" s="664"/>
      <c r="DD29" s="648">
        <v>592650</v>
      </c>
      <c r="DE29" s="661"/>
      <c r="DF29" s="661"/>
      <c r="DG29" s="661"/>
      <c r="DH29" s="661"/>
      <c r="DI29" s="661"/>
      <c r="DJ29" s="661"/>
      <c r="DK29" s="662"/>
      <c r="DL29" s="648">
        <v>592650</v>
      </c>
      <c r="DM29" s="661"/>
      <c r="DN29" s="661"/>
      <c r="DO29" s="661"/>
      <c r="DP29" s="661"/>
      <c r="DQ29" s="661"/>
      <c r="DR29" s="661"/>
      <c r="DS29" s="661"/>
      <c r="DT29" s="661"/>
      <c r="DU29" s="661"/>
      <c r="DV29" s="662"/>
      <c r="DW29" s="645">
        <v>15.8</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14063</v>
      </c>
      <c r="S30" s="643"/>
      <c r="T30" s="643"/>
      <c r="U30" s="643"/>
      <c r="V30" s="643"/>
      <c r="W30" s="643"/>
      <c r="X30" s="643"/>
      <c r="Y30" s="644"/>
      <c r="Z30" s="675">
        <v>0.2</v>
      </c>
      <c r="AA30" s="675"/>
      <c r="AB30" s="675"/>
      <c r="AC30" s="675"/>
      <c r="AD30" s="676">
        <v>140</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2"/>
      <c r="CE30" s="733"/>
      <c r="CF30" s="681" t="s">
        <v>309</v>
      </c>
      <c r="CG30" s="682"/>
      <c r="CH30" s="682"/>
      <c r="CI30" s="682"/>
      <c r="CJ30" s="682"/>
      <c r="CK30" s="682"/>
      <c r="CL30" s="682"/>
      <c r="CM30" s="682"/>
      <c r="CN30" s="682"/>
      <c r="CO30" s="682"/>
      <c r="CP30" s="682"/>
      <c r="CQ30" s="683"/>
      <c r="CR30" s="642">
        <v>592621</v>
      </c>
      <c r="CS30" s="643"/>
      <c r="CT30" s="643"/>
      <c r="CU30" s="643"/>
      <c r="CV30" s="643"/>
      <c r="CW30" s="643"/>
      <c r="CX30" s="643"/>
      <c r="CY30" s="644"/>
      <c r="CZ30" s="645">
        <v>9.1</v>
      </c>
      <c r="DA30" s="663"/>
      <c r="DB30" s="663"/>
      <c r="DC30" s="664"/>
      <c r="DD30" s="648">
        <v>573532</v>
      </c>
      <c r="DE30" s="643"/>
      <c r="DF30" s="643"/>
      <c r="DG30" s="643"/>
      <c r="DH30" s="643"/>
      <c r="DI30" s="643"/>
      <c r="DJ30" s="643"/>
      <c r="DK30" s="644"/>
      <c r="DL30" s="648">
        <v>573532</v>
      </c>
      <c r="DM30" s="643"/>
      <c r="DN30" s="643"/>
      <c r="DO30" s="643"/>
      <c r="DP30" s="643"/>
      <c r="DQ30" s="643"/>
      <c r="DR30" s="643"/>
      <c r="DS30" s="643"/>
      <c r="DT30" s="643"/>
      <c r="DU30" s="643"/>
      <c r="DV30" s="644"/>
      <c r="DW30" s="645">
        <v>15.3</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992432</v>
      </c>
      <c r="S31" s="643"/>
      <c r="T31" s="643"/>
      <c r="U31" s="643"/>
      <c r="V31" s="643"/>
      <c r="W31" s="643"/>
      <c r="X31" s="643"/>
      <c r="Y31" s="644"/>
      <c r="Z31" s="675">
        <v>14.6</v>
      </c>
      <c r="AA31" s="675"/>
      <c r="AB31" s="675"/>
      <c r="AC31" s="675"/>
      <c r="AD31" s="676" t="s">
        <v>174</v>
      </c>
      <c r="AE31" s="676"/>
      <c r="AF31" s="676"/>
      <c r="AG31" s="676"/>
      <c r="AH31" s="676"/>
      <c r="AI31" s="676"/>
      <c r="AJ31" s="676"/>
      <c r="AK31" s="676"/>
      <c r="AL31" s="645" t="s">
        <v>233</v>
      </c>
      <c r="AM31" s="646"/>
      <c r="AN31" s="646"/>
      <c r="AO31" s="677"/>
      <c r="AP31" s="716" t="s">
        <v>311</v>
      </c>
      <c r="AQ31" s="717"/>
      <c r="AR31" s="717"/>
      <c r="AS31" s="717"/>
      <c r="AT31" s="722" t="s">
        <v>312</v>
      </c>
      <c r="AU31" s="231"/>
      <c r="AV31" s="231"/>
      <c r="AW31" s="231"/>
      <c r="AX31" s="708" t="s">
        <v>188</v>
      </c>
      <c r="AY31" s="709"/>
      <c r="AZ31" s="709"/>
      <c r="BA31" s="709"/>
      <c r="BB31" s="709"/>
      <c r="BC31" s="709"/>
      <c r="BD31" s="709"/>
      <c r="BE31" s="709"/>
      <c r="BF31" s="710"/>
      <c r="BG31" s="711">
        <v>99.4</v>
      </c>
      <c r="BH31" s="712"/>
      <c r="BI31" s="712"/>
      <c r="BJ31" s="712"/>
      <c r="BK31" s="712"/>
      <c r="BL31" s="712"/>
      <c r="BM31" s="713">
        <v>98.3</v>
      </c>
      <c r="BN31" s="712"/>
      <c r="BO31" s="712"/>
      <c r="BP31" s="712"/>
      <c r="BQ31" s="714"/>
      <c r="BR31" s="711">
        <v>99.5</v>
      </c>
      <c r="BS31" s="712"/>
      <c r="BT31" s="712"/>
      <c r="BU31" s="712"/>
      <c r="BV31" s="712"/>
      <c r="BW31" s="712"/>
      <c r="BX31" s="713">
        <v>98.1</v>
      </c>
      <c r="BY31" s="712"/>
      <c r="BZ31" s="712"/>
      <c r="CA31" s="712"/>
      <c r="CB31" s="714"/>
      <c r="CD31" s="732"/>
      <c r="CE31" s="733"/>
      <c r="CF31" s="681" t="s">
        <v>313</v>
      </c>
      <c r="CG31" s="682"/>
      <c r="CH31" s="682"/>
      <c r="CI31" s="682"/>
      <c r="CJ31" s="682"/>
      <c r="CK31" s="682"/>
      <c r="CL31" s="682"/>
      <c r="CM31" s="682"/>
      <c r="CN31" s="682"/>
      <c r="CO31" s="682"/>
      <c r="CP31" s="682"/>
      <c r="CQ31" s="683"/>
      <c r="CR31" s="642">
        <v>20425</v>
      </c>
      <c r="CS31" s="661"/>
      <c r="CT31" s="661"/>
      <c r="CU31" s="661"/>
      <c r="CV31" s="661"/>
      <c r="CW31" s="661"/>
      <c r="CX31" s="661"/>
      <c r="CY31" s="662"/>
      <c r="CZ31" s="645">
        <v>0.3</v>
      </c>
      <c r="DA31" s="663"/>
      <c r="DB31" s="663"/>
      <c r="DC31" s="664"/>
      <c r="DD31" s="648">
        <v>19118</v>
      </c>
      <c r="DE31" s="661"/>
      <c r="DF31" s="661"/>
      <c r="DG31" s="661"/>
      <c r="DH31" s="661"/>
      <c r="DI31" s="661"/>
      <c r="DJ31" s="661"/>
      <c r="DK31" s="662"/>
      <c r="DL31" s="648">
        <v>19118</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233</v>
      </c>
      <c r="AA32" s="675"/>
      <c r="AB32" s="675"/>
      <c r="AC32" s="675"/>
      <c r="AD32" s="676" t="s">
        <v>233</v>
      </c>
      <c r="AE32" s="676"/>
      <c r="AF32" s="676"/>
      <c r="AG32" s="676"/>
      <c r="AH32" s="676"/>
      <c r="AI32" s="676"/>
      <c r="AJ32" s="676"/>
      <c r="AK32" s="676"/>
      <c r="AL32" s="645" t="s">
        <v>233</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99.3</v>
      </c>
      <c r="BH32" s="661"/>
      <c r="BI32" s="661"/>
      <c r="BJ32" s="661"/>
      <c r="BK32" s="661"/>
      <c r="BL32" s="661"/>
      <c r="BM32" s="646">
        <v>98.7</v>
      </c>
      <c r="BN32" s="707"/>
      <c r="BO32" s="707"/>
      <c r="BP32" s="707"/>
      <c r="BQ32" s="688"/>
      <c r="BR32" s="715">
        <v>99.7</v>
      </c>
      <c r="BS32" s="661"/>
      <c r="BT32" s="661"/>
      <c r="BU32" s="661"/>
      <c r="BV32" s="661"/>
      <c r="BW32" s="661"/>
      <c r="BX32" s="646">
        <v>98.8</v>
      </c>
      <c r="BY32" s="707"/>
      <c r="BZ32" s="707"/>
      <c r="CA32" s="707"/>
      <c r="CB32" s="688"/>
      <c r="CD32" s="734"/>
      <c r="CE32" s="735"/>
      <c r="CF32" s="681" t="s">
        <v>317</v>
      </c>
      <c r="CG32" s="682"/>
      <c r="CH32" s="682"/>
      <c r="CI32" s="682"/>
      <c r="CJ32" s="682"/>
      <c r="CK32" s="682"/>
      <c r="CL32" s="682"/>
      <c r="CM32" s="682"/>
      <c r="CN32" s="682"/>
      <c r="CO32" s="682"/>
      <c r="CP32" s="682"/>
      <c r="CQ32" s="683"/>
      <c r="CR32" s="642">
        <v>806</v>
      </c>
      <c r="CS32" s="643"/>
      <c r="CT32" s="643"/>
      <c r="CU32" s="643"/>
      <c r="CV32" s="643"/>
      <c r="CW32" s="643"/>
      <c r="CX32" s="643"/>
      <c r="CY32" s="644"/>
      <c r="CZ32" s="645">
        <v>0</v>
      </c>
      <c r="DA32" s="663"/>
      <c r="DB32" s="663"/>
      <c r="DC32" s="664"/>
      <c r="DD32" s="648">
        <v>806</v>
      </c>
      <c r="DE32" s="643"/>
      <c r="DF32" s="643"/>
      <c r="DG32" s="643"/>
      <c r="DH32" s="643"/>
      <c r="DI32" s="643"/>
      <c r="DJ32" s="643"/>
      <c r="DK32" s="644"/>
      <c r="DL32" s="648">
        <v>806</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303601</v>
      </c>
      <c r="S33" s="643"/>
      <c r="T33" s="643"/>
      <c r="U33" s="643"/>
      <c r="V33" s="643"/>
      <c r="W33" s="643"/>
      <c r="X33" s="643"/>
      <c r="Y33" s="644"/>
      <c r="Z33" s="675">
        <v>4.5</v>
      </c>
      <c r="AA33" s="675"/>
      <c r="AB33" s="675"/>
      <c r="AC33" s="675"/>
      <c r="AD33" s="676" t="s">
        <v>233</v>
      </c>
      <c r="AE33" s="676"/>
      <c r="AF33" s="676"/>
      <c r="AG33" s="676"/>
      <c r="AH33" s="676"/>
      <c r="AI33" s="676"/>
      <c r="AJ33" s="676"/>
      <c r="AK33" s="676"/>
      <c r="AL33" s="645" t="s">
        <v>233</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99.3</v>
      </c>
      <c r="BH33" s="627"/>
      <c r="BI33" s="627"/>
      <c r="BJ33" s="627"/>
      <c r="BK33" s="627"/>
      <c r="BL33" s="627"/>
      <c r="BM33" s="669">
        <v>97.6</v>
      </c>
      <c r="BN33" s="627"/>
      <c r="BO33" s="627"/>
      <c r="BP33" s="627"/>
      <c r="BQ33" s="671"/>
      <c r="BR33" s="706">
        <v>99.3</v>
      </c>
      <c r="BS33" s="627"/>
      <c r="BT33" s="627"/>
      <c r="BU33" s="627"/>
      <c r="BV33" s="627"/>
      <c r="BW33" s="627"/>
      <c r="BX33" s="669">
        <v>97</v>
      </c>
      <c r="BY33" s="627"/>
      <c r="BZ33" s="627"/>
      <c r="CA33" s="627"/>
      <c r="CB33" s="671"/>
      <c r="CD33" s="681" t="s">
        <v>320</v>
      </c>
      <c r="CE33" s="682"/>
      <c r="CF33" s="682"/>
      <c r="CG33" s="682"/>
      <c r="CH33" s="682"/>
      <c r="CI33" s="682"/>
      <c r="CJ33" s="682"/>
      <c r="CK33" s="682"/>
      <c r="CL33" s="682"/>
      <c r="CM33" s="682"/>
      <c r="CN33" s="682"/>
      <c r="CO33" s="682"/>
      <c r="CP33" s="682"/>
      <c r="CQ33" s="683"/>
      <c r="CR33" s="642">
        <v>3706536</v>
      </c>
      <c r="CS33" s="661"/>
      <c r="CT33" s="661"/>
      <c r="CU33" s="661"/>
      <c r="CV33" s="661"/>
      <c r="CW33" s="661"/>
      <c r="CX33" s="661"/>
      <c r="CY33" s="662"/>
      <c r="CZ33" s="645">
        <v>56.8</v>
      </c>
      <c r="DA33" s="663"/>
      <c r="DB33" s="663"/>
      <c r="DC33" s="664"/>
      <c r="DD33" s="648">
        <v>2148929</v>
      </c>
      <c r="DE33" s="661"/>
      <c r="DF33" s="661"/>
      <c r="DG33" s="661"/>
      <c r="DH33" s="661"/>
      <c r="DI33" s="661"/>
      <c r="DJ33" s="661"/>
      <c r="DK33" s="662"/>
      <c r="DL33" s="648">
        <v>1379424</v>
      </c>
      <c r="DM33" s="661"/>
      <c r="DN33" s="661"/>
      <c r="DO33" s="661"/>
      <c r="DP33" s="661"/>
      <c r="DQ33" s="661"/>
      <c r="DR33" s="661"/>
      <c r="DS33" s="661"/>
      <c r="DT33" s="661"/>
      <c r="DU33" s="661"/>
      <c r="DV33" s="662"/>
      <c r="DW33" s="645">
        <v>36.799999999999997</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44522</v>
      </c>
      <c r="S34" s="643"/>
      <c r="T34" s="643"/>
      <c r="U34" s="643"/>
      <c r="V34" s="643"/>
      <c r="W34" s="643"/>
      <c r="X34" s="643"/>
      <c r="Y34" s="644"/>
      <c r="Z34" s="675">
        <v>0.7</v>
      </c>
      <c r="AA34" s="675"/>
      <c r="AB34" s="675"/>
      <c r="AC34" s="675"/>
      <c r="AD34" s="676">
        <v>23046</v>
      </c>
      <c r="AE34" s="676"/>
      <c r="AF34" s="676"/>
      <c r="AG34" s="676"/>
      <c r="AH34" s="676"/>
      <c r="AI34" s="676"/>
      <c r="AJ34" s="676"/>
      <c r="AK34" s="676"/>
      <c r="AL34" s="645">
        <v>0.6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810110</v>
      </c>
      <c r="CS34" s="643"/>
      <c r="CT34" s="643"/>
      <c r="CU34" s="643"/>
      <c r="CV34" s="643"/>
      <c r="CW34" s="643"/>
      <c r="CX34" s="643"/>
      <c r="CY34" s="644"/>
      <c r="CZ34" s="645">
        <v>12.4</v>
      </c>
      <c r="DA34" s="663"/>
      <c r="DB34" s="663"/>
      <c r="DC34" s="664"/>
      <c r="DD34" s="648">
        <v>548498</v>
      </c>
      <c r="DE34" s="643"/>
      <c r="DF34" s="643"/>
      <c r="DG34" s="643"/>
      <c r="DH34" s="643"/>
      <c r="DI34" s="643"/>
      <c r="DJ34" s="643"/>
      <c r="DK34" s="644"/>
      <c r="DL34" s="648">
        <v>376999</v>
      </c>
      <c r="DM34" s="643"/>
      <c r="DN34" s="643"/>
      <c r="DO34" s="643"/>
      <c r="DP34" s="643"/>
      <c r="DQ34" s="643"/>
      <c r="DR34" s="643"/>
      <c r="DS34" s="643"/>
      <c r="DT34" s="643"/>
      <c r="DU34" s="643"/>
      <c r="DV34" s="644"/>
      <c r="DW34" s="645">
        <v>10.1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189911</v>
      </c>
      <c r="S35" s="643"/>
      <c r="T35" s="643"/>
      <c r="U35" s="643"/>
      <c r="V35" s="643"/>
      <c r="W35" s="643"/>
      <c r="X35" s="643"/>
      <c r="Y35" s="644"/>
      <c r="Z35" s="675">
        <v>2.8</v>
      </c>
      <c r="AA35" s="675"/>
      <c r="AB35" s="675"/>
      <c r="AC35" s="675"/>
      <c r="AD35" s="676" t="s">
        <v>233</v>
      </c>
      <c r="AE35" s="676"/>
      <c r="AF35" s="676"/>
      <c r="AG35" s="676"/>
      <c r="AH35" s="676"/>
      <c r="AI35" s="676"/>
      <c r="AJ35" s="676"/>
      <c r="AK35" s="676"/>
      <c r="AL35" s="645" t="s">
        <v>174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56218</v>
      </c>
      <c r="CS35" s="661"/>
      <c r="CT35" s="661"/>
      <c r="CU35" s="661"/>
      <c r="CV35" s="661"/>
      <c r="CW35" s="661"/>
      <c r="CX35" s="661"/>
      <c r="CY35" s="662"/>
      <c r="CZ35" s="645">
        <v>0.9</v>
      </c>
      <c r="DA35" s="663"/>
      <c r="DB35" s="663"/>
      <c r="DC35" s="664"/>
      <c r="DD35" s="648">
        <v>47296</v>
      </c>
      <c r="DE35" s="661"/>
      <c r="DF35" s="661"/>
      <c r="DG35" s="661"/>
      <c r="DH35" s="661"/>
      <c r="DI35" s="661"/>
      <c r="DJ35" s="661"/>
      <c r="DK35" s="662"/>
      <c r="DL35" s="648">
        <v>43097</v>
      </c>
      <c r="DM35" s="661"/>
      <c r="DN35" s="661"/>
      <c r="DO35" s="661"/>
      <c r="DP35" s="661"/>
      <c r="DQ35" s="661"/>
      <c r="DR35" s="661"/>
      <c r="DS35" s="661"/>
      <c r="DT35" s="661"/>
      <c r="DU35" s="661"/>
      <c r="DV35" s="662"/>
      <c r="DW35" s="645">
        <v>1.1000000000000001</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330275</v>
      </c>
      <c r="S36" s="643"/>
      <c r="T36" s="643"/>
      <c r="U36" s="643"/>
      <c r="V36" s="643"/>
      <c r="W36" s="643"/>
      <c r="X36" s="643"/>
      <c r="Y36" s="644"/>
      <c r="Z36" s="675">
        <v>4.8</v>
      </c>
      <c r="AA36" s="675"/>
      <c r="AB36" s="675"/>
      <c r="AC36" s="675"/>
      <c r="AD36" s="676" t="s">
        <v>233</v>
      </c>
      <c r="AE36" s="676"/>
      <c r="AF36" s="676"/>
      <c r="AG36" s="676"/>
      <c r="AH36" s="676"/>
      <c r="AI36" s="676"/>
      <c r="AJ36" s="676"/>
      <c r="AK36" s="676"/>
      <c r="AL36" s="645" t="s">
        <v>128</v>
      </c>
      <c r="AM36" s="646"/>
      <c r="AN36" s="646"/>
      <c r="AO36" s="677"/>
      <c r="AP36" s="235"/>
      <c r="AQ36" s="694" t="s">
        <v>328</v>
      </c>
      <c r="AR36" s="695"/>
      <c r="AS36" s="695"/>
      <c r="AT36" s="695"/>
      <c r="AU36" s="695"/>
      <c r="AV36" s="695"/>
      <c r="AW36" s="695"/>
      <c r="AX36" s="695"/>
      <c r="AY36" s="696"/>
      <c r="AZ36" s="697">
        <v>1081460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138</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1862610</v>
      </c>
      <c r="CS36" s="643"/>
      <c r="CT36" s="643"/>
      <c r="CU36" s="643"/>
      <c r="CV36" s="643"/>
      <c r="CW36" s="643"/>
      <c r="CX36" s="643"/>
      <c r="CY36" s="644"/>
      <c r="CZ36" s="645">
        <v>28.6</v>
      </c>
      <c r="DA36" s="663"/>
      <c r="DB36" s="663"/>
      <c r="DC36" s="664"/>
      <c r="DD36" s="648">
        <v>910512</v>
      </c>
      <c r="DE36" s="643"/>
      <c r="DF36" s="643"/>
      <c r="DG36" s="643"/>
      <c r="DH36" s="643"/>
      <c r="DI36" s="643"/>
      <c r="DJ36" s="643"/>
      <c r="DK36" s="644"/>
      <c r="DL36" s="648">
        <v>671524</v>
      </c>
      <c r="DM36" s="643"/>
      <c r="DN36" s="643"/>
      <c r="DO36" s="643"/>
      <c r="DP36" s="643"/>
      <c r="DQ36" s="643"/>
      <c r="DR36" s="643"/>
      <c r="DS36" s="643"/>
      <c r="DT36" s="643"/>
      <c r="DU36" s="643"/>
      <c r="DV36" s="644"/>
      <c r="DW36" s="645">
        <v>17.899999999999999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226424</v>
      </c>
      <c r="S37" s="643"/>
      <c r="T37" s="643"/>
      <c r="U37" s="643"/>
      <c r="V37" s="643"/>
      <c r="W37" s="643"/>
      <c r="X37" s="643"/>
      <c r="Y37" s="644"/>
      <c r="Z37" s="675">
        <v>3.3</v>
      </c>
      <c r="AA37" s="675"/>
      <c r="AB37" s="675"/>
      <c r="AC37" s="675"/>
      <c r="AD37" s="676" t="s">
        <v>233</v>
      </c>
      <c r="AE37" s="676"/>
      <c r="AF37" s="676"/>
      <c r="AG37" s="676"/>
      <c r="AH37" s="676"/>
      <c r="AI37" s="676"/>
      <c r="AJ37" s="676"/>
      <c r="AK37" s="676"/>
      <c r="AL37" s="645" t="s">
        <v>174</v>
      </c>
      <c r="AM37" s="646"/>
      <c r="AN37" s="646"/>
      <c r="AO37" s="677"/>
      <c r="AQ37" s="685" t="s">
        <v>332</v>
      </c>
      <c r="AR37" s="686"/>
      <c r="AS37" s="686"/>
      <c r="AT37" s="686"/>
      <c r="AU37" s="686"/>
      <c r="AV37" s="686"/>
      <c r="AW37" s="686"/>
      <c r="AX37" s="686"/>
      <c r="AY37" s="687"/>
      <c r="AZ37" s="642">
        <v>480000</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138</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252409</v>
      </c>
      <c r="CS37" s="661"/>
      <c r="CT37" s="661"/>
      <c r="CU37" s="661"/>
      <c r="CV37" s="661"/>
      <c r="CW37" s="661"/>
      <c r="CX37" s="661"/>
      <c r="CY37" s="662"/>
      <c r="CZ37" s="645">
        <v>3.9</v>
      </c>
      <c r="DA37" s="663"/>
      <c r="DB37" s="663"/>
      <c r="DC37" s="664"/>
      <c r="DD37" s="648">
        <v>186909</v>
      </c>
      <c r="DE37" s="661"/>
      <c r="DF37" s="661"/>
      <c r="DG37" s="661"/>
      <c r="DH37" s="661"/>
      <c r="DI37" s="661"/>
      <c r="DJ37" s="661"/>
      <c r="DK37" s="662"/>
      <c r="DL37" s="648">
        <v>157479</v>
      </c>
      <c r="DM37" s="661"/>
      <c r="DN37" s="661"/>
      <c r="DO37" s="661"/>
      <c r="DP37" s="661"/>
      <c r="DQ37" s="661"/>
      <c r="DR37" s="661"/>
      <c r="DS37" s="661"/>
      <c r="DT37" s="661"/>
      <c r="DU37" s="661"/>
      <c r="DV37" s="662"/>
      <c r="DW37" s="645">
        <v>4.2</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277321</v>
      </c>
      <c r="S38" s="643"/>
      <c r="T38" s="643"/>
      <c r="U38" s="643"/>
      <c r="V38" s="643"/>
      <c r="W38" s="643"/>
      <c r="X38" s="643"/>
      <c r="Y38" s="644"/>
      <c r="Z38" s="675">
        <v>4.0999999999999996</v>
      </c>
      <c r="AA38" s="675"/>
      <c r="AB38" s="675"/>
      <c r="AC38" s="675"/>
      <c r="AD38" s="676">
        <v>455</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177336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747</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601460</v>
      </c>
      <c r="CS38" s="643"/>
      <c r="CT38" s="643"/>
      <c r="CU38" s="643"/>
      <c r="CV38" s="643"/>
      <c r="CW38" s="643"/>
      <c r="CX38" s="643"/>
      <c r="CY38" s="644"/>
      <c r="CZ38" s="645">
        <v>9.1999999999999993</v>
      </c>
      <c r="DA38" s="663"/>
      <c r="DB38" s="663"/>
      <c r="DC38" s="664"/>
      <c r="DD38" s="648">
        <v>558392</v>
      </c>
      <c r="DE38" s="643"/>
      <c r="DF38" s="643"/>
      <c r="DG38" s="643"/>
      <c r="DH38" s="643"/>
      <c r="DI38" s="643"/>
      <c r="DJ38" s="643"/>
      <c r="DK38" s="644"/>
      <c r="DL38" s="648">
        <v>287804</v>
      </c>
      <c r="DM38" s="643"/>
      <c r="DN38" s="643"/>
      <c r="DO38" s="643"/>
      <c r="DP38" s="643"/>
      <c r="DQ38" s="643"/>
      <c r="DR38" s="643"/>
      <c r="DS38" s="643"/>
      <c r="DT38" s="643"/>
      <c r="DU38" s="643"/>
      <c r="DV38" s="644"/>
      <c r="DW38" s="645">
        <v>7.7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467814</v>
      </c>
      <c r="S39" s="643"/>
      <c r="T39" s="643"/>
      <c r="U39" s="643"/>
      <c r="V39" s="643"/>
      <c r="W39" s="643"/>
      <c r="X39" s="643"/>
      <c r="Y39" s="644"/>
      <c r="Z39" s="675">
        <v>6.9</v>
      </c>
      <c r="AA39" s="675"/>
      <c r="AB39" s="675"/>
      <c r="AC39" s="675"/>
      <c r="AD39" s="676" t="s">
        <v>128</v>
      </c>
      <c r="AE39" s="676"/>
      <c r="AF39" s="676"/>
      <c r="AG39" s="676"/>
      <c r="AH39" s="676"/>
      <c r="AI39" s="676"/>
      <c r="AJ39" s="676"/>
      <c r="AK39" s="676"/>
      <c r="AL39" s="645" t="s">
        <v>233</v>
      </c>
      <c r="AM39" s="646"/>
      <c r="AN39" s="646"/>
      <c r="AO39" s="677"/>
      <c r="AQ39" s="685" t="s">
        <v>340</v>
      </c>
      <c r="AR39" s="686"/>
      <c r="AS39" s="686"/>
      <c r="AT39" s="686"/>
      <c r="AU39" s="686"/>
      <c r="AV39" s="686"/>
      <c r="AW39" s="686"/>
      <c r="AX39" s="686"/>
      <c r="AY39" s="687"/>
      <c r="AZ39" s="642">
        <v>117543</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1413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126825</v>
      </c>
      <c r="CS39" s="661"/>
      <c r="CT39" s="661"/>
      <c r="CU39" s="661"/>
      <c r="CV39" s="661"/>
      <c r="CW39" s="661"/>
      <c r="CX39" s="661"/>
      <c r="CY39" s="662"/>
      <c r="CZ39" s="645">
        <v>1.9</v>
      </c>
      <c r="DA39" s="663"/>
      <c r="DB39" s="663"/>
      <c r="DC39" s="664"/>
      <c r="DD39" s="648">
        <v>35918</v>
      </c>
      <c r="DE39" s="661"/>
      <c r="DF39" s="661"/>
      <c r="DG39" s="661"/>
      <c r="DH39" s="661"/>
      <c r="DI39" s="661"/>
      <c r="DJ39" s="661"/>
      <c r="DK39" s="662"/>
      <c r="DL39" s="648" t="s">
        <v>233</v>
      </c>
      <c r="DM39" s="661"/>
      <c r="DN39" s="661"/>
      <c r="DO39" s="661"/>
      <c r="DP39" s="661"/>
      <c r="DQ39" s="661"/>
      <c r="DR39" s="661"/>
      <c r="DS39" s="661"/>
      <c r="DT39" s="661"/>
      <c r="DU39" s="661"/>
      <c r="DV39" s="662"/>
      <c r="DW39" s="645" t="s">
        <v>174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174</v>
      </c>
      <c r="AE40" s="676"/>
      <c r="AF40" s="676"/>
      <c r="AG40" s="676"/>
      <c r="AH40" s="676"/>
      <c r="AI40" s="676"/>
      <c r="AJ40" s="676"/>
      <c r="AK40" s="676"/>
      <c r="AL40" s="645" t="s">
        <v>233</v>
      </c>
      <c r="AM40" s="646"/>
      <c r="AN40" s="646"/>
      <c r="AO40" s="677"/>
      <c r="AQ40" s="685" t="s">
        <v>344</v>
      </c>
      <c r="AR40" s="686"/>
      <c r="AS40" s="686"/>
      <c r="AT40" s="686"/>
      <c r="AU40" s="686"/>
      <c r="AV40" s="686"/>
      <c r="AW40" s="686"/>
      <c r="AX40" s="686"/>
      <c r="AY40" s="687"/>
      <c r="AZ40" s="642">
        <v>103361</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144</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249313</v>
      </c>
      <c r="CS40" s="643"/>
      <c r="CT40" s="643"/>
      <c r="CU40" s="643"/>
      <c r="CV40" s="643"/>
      <c r="CW40" s="643"/>
      <c r="CX40" s="643"/>
      <c r="CY40" s="644"/>
      <c r="CZ40" s="645">
        <v>3.8</v>
      </c>
      <c r="DA40" s="663"/>
      <c r="DB40" s="663"/>
      <c r="DC40" s="664"/>
      <c r="DD40" s="648">
        <v>48313</v>
      </c>
      <c r="DE40" s="643"/>
      <c r="DF40" s="643"/>
      <c r="DG40" s="643"/>
      <c r="DH40" s="643"/>
      <c r="DI40" s="643"/>
      <c r="DJ40" s="643"/>
      <c r="DK40" s="644"/>
      <c r="DL40" s="648" t="s">
        <v>233</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233</v>
      </c>
      <c r="AA41" s="675"/>
      <c r="AB41" s="675"/>
      <c r="AC41" s="675"/>
      <c r="AD41" s="676" t="s">
        <v>174</v>
      </c>
      <c r="AE41" s="676"/>
      <c r="AF41" s="676"/>
      <c r="AG41" s="676"/>
      <c r="AH41" s="676"/>
      <c r="AI41" s="676"/>
      <c r="AJ41" s="676"/>
      <c r="AK41" s="676"/>
      <c r="AL41" s="645" t="s">
        <v>233</v>
      </c>
      <c r="AM41" s="646"/>
      <c r="AN41" s="646"/>
      <c r="AO41" s="677"/>
      <c r="AQ41" s="685" t="s">
        <v>349</v>
      </c>
      <c r="AR41" s="686"/>
      <c r="AS41" s="686"/>
      <c r="AT41" s="686"/>
      <c r="AU41" s="686"/>
      <c r="AV41" s="686"/>
      <c r="AW41" s="686"/>
      <c r="AX41" s="686"/>
      <c r="AY41" s="687"/>
      <c r="AZ41" s="642">
        <v>50227</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2</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174</v>
      </c>
      <c r="CS41" s="661"/>
      <c r="CT41" s="661"/>
      <c r="CU41" s="661"/>
      <c r="CV41" s="661"/>
      <c r="CW41" s="661"/>
      <c r="CX41" s="661"/>
      <c r="CY41" s="662"/>
      <c r="CZ41" s="645" t="s">
        <v>233</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99897</v>
      </c>
      <c r="S42" s="643"/>
      <c r="T42" s="643"/>
      <c r="U42" s="643"/>
      <c r="V42" s="643"/>
      <c r="W42" s="643"/>
      <c r="X42" s="643"/>
      <c r="Y42" s="644"/>
      <c r="Z42" s="675">
        <v>1.5</v>
      </c>
      <c r="AA42" s="675"/>
      <c r="AB42" s="675"/>
      <c r="AC42" s="675"/>
      <c r="AD42" s="676" t="s">
        <v>174</v>
      </c>
      <c r="AE42" s="676"/>
      <c r="AF42" s="676"/>
      <c r="AG42" s="676"/>
      <c r="AH42" s="676"/>
      <c r="AI42" s="676"/>
      <c r="AJ42" s="676"/>
      <c r="AK42" s="676"/>
      <c r="AL42" s="645" t="s">
        <v>233</v>
      </c>
      <c r="AM42" s="646"/>
      <c r="AN42" s="646"/>
      <c r="AO42" s="677"/>
      <c r="AQ42" s="678" t="s">
        <v>353</v>
      </c>
      <c r="AR42" s="679"/>
      <c r="AS42" s="679"/>
      <c r="AT42" s="679"/>
      <c r="AU42" s="679"/>
      <c r="AV42" s="679"/>
      <c r="AW42" s="679"/>
      <c r="AX42" s="679"/>
      <c r="AY42" s="680"/>
      <c r="AZ42" s="626">
        <v>152993</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219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1020035</v>
      </c>
      <c r="CS42" s="643"/>
      <c r="CT42" s="643"/>
      <c r="CU42" s="643"/>
      <c r="CV42" s="643"/>
      <c r="CW42" s="643"/>
      <c r="CX42" s="643"/>
      <c r="CY42" s="644"/>
      <c r="CZ42" s="645">
        <v>15.6</v>
      </c>
      <c r="DA42" s="646"/>
      <c r="DB42" s="646"/>
      <c r="DC42" s="647"/>
      <c r="DD42" s="648">
        <v>555418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6819583</v>
      </c>
      <c r="S43" s="665"/>
      <c r="T43" s="665"/>
      <c r="U43" s="665"/>
      <c r="V43" s="665"/>
      <c r="W43" s="665"/>
      <c r="X43" s="665"/>
      <c r="Y43" s="666"/>
      <c r="Z43" s="667">
        <v>100</v>
      </c>
      <c r="AA43" s="667"/>
      <c r="AB43" s="667"/>
      <c r="AC43" s="667"/>
      <c r="AD43" s="668">
        <v>3648253</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t="s">
        <v>128</v>
      </c>
      <c r="CS43" s="661"/>
      <c r="CT43" s="661"/>
      <c r="CU43" s="661"/>
      <c r="CV43" s="661"/>
      <c r="CW43" s="661"/>
      <c r="CX43" s="661"/>
      <c r="CY43" s="662"/>
      <c r="CZ43" s="645" t="s">
        <v>128</v>
      </c>
      <c r="DA43" s="663"/>
      <c r="DB43" s="663"/>
      <c r="DC43" s="664"/>
      <c r="DD43" s="648" t="s">
        <v>128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1020035</v>
      </c>
      <c r="CS44" s="643"/>
      <c r="CT44" s="643"/>
      <c r="CU44" s="643"/>
      <c r="CV44" s="643"/>
      <c r="CW44" s="643"/>
      <c r="CX44" s="643"/>
      <c r="CY44" s="644"/>
      <c r="CZ44" s="645">
        <v>15.6</v>
      </c>
      <c r="DA44" s="646"/>
      <c r="DB44" s="646"/>
      <c r="DC44" s="647"/>
      <c r="DD44" s="648">
        <v>555418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388560</v>
      </c>
      <c r="CS45" s="661"/>
      <c r="CT45" s="661"/>
      <c r="CU45" s="661"/>
      <c r="CV45" s="661"/>
      <c r="CW45" s="661"/>
      <c r="CX45" s="661"/>
      <c r="CY45" s="662"/>
      <c r="CZ45" s="645">
        <v>6</v>
      </c>
      <c r="DA45" s="663"/>
      <c r="DB45" s="663"/>
      <c r="DC45" s="664"/>
      <c r="DD45" s="648">
        <v>136316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603318</v>
      </c>
      <c r="CS46" s="643"/>
      <c r="CT46" s="643"/>
      <c r="CU46" s="643"/>
      <c r="CV46" s="643"/>
      <c r="CW46" s="643"/>
      <c r="CX46" s="643"/>
      <c r="CY46" s="644"/>
      <c r="CZ46" s="645">
        <v>9.3000000000000007</v>
      </c>
      <c r="DA46" s="646"/>
      <c r="DB46" s="646"/>
      <c r="DC46" s="647"/>
      <c r="DD46" s="648">
        <v>418475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128</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233</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6521870</v>
      </c>
      <c r="CS49" s="627"/>
      <c r="CT49" s="627"/>
      <c r="CU49" s="627"/>
      <c r="CV49" s="627"/>
      <c r="CW49" s="627"/>
      <c r="CX49" s="627"/>
      <c r="CY49" s="628"/>
      <c r="CZ49" s="629">
        <v>100</v>
      </c>
      <c r="DA49" s="630"/>
      <c r="DB49" s="630"/>
      <c r="DC49" s="631"/>
      <c r="DD49" s="632">
        <v>4204530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yvXeRd1hE27poDbZv1ifPyAvDg+9nUqwNFhAWRqQ64j6cT1AHX13IlniGz5x7D6LIpQidcBKAsnj4WiMP33Yw==" saltValue="jHD+pxijVEgv8sRg3kus5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368</v>
      </c>
      <c r="DK2" s="1171"/>
      <c r="DL2" s="1171"/>
      <c r="DM2" s="1171"/>
      <c r="DN2" s="1171"/>
      <c r="DO2" s="1172"/>
      <c r="DP2" s="251"/>
      <c r="DQ2" s="1170" t="s">
        <v>369</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5" t="s">
        <v>372</v>
      </c>
      <c r="B5" s="1056"/>
      <c r="C5" s="1056"/>
      <c r="D5" s="1056"/>
      <c r="E5" s="1056"/>
      <c r="F5" s="1056"/>
      <c r="G5" s="1056"/>
      <c r="H5" s="1056"/>
      <c r="I5" s="1056"/>
      <c r="J5" s="1056"/>
      <c r="K5" s="1056"/>
      <c r="L5" s="1056"/>
      <c r="M5" s="1056"/>
      <c r="N5" s="1056"/>
      <c r="O5" s="1056"/>
      <c r="P5" s="1057"/>
      <c r="Q5" s="1061" t="s">
        <v>373</v>
      </c>
      <c r="R5" s="1062"/>
      <c r="S5" s="1062"/>
      <c r="T5" s="1062"/>
      <c r="U5" s="1063"/>
      <c r="V5" s="1061" t="s">
        <v>374</v>
      </c>
      <c r="W5" s="1062"/>
      <c r="X5" s="1062"/>
      <c r="Y5" s="1062"/>
      <c r="Z5" s="1063"/>
      <c r="AA5" s="1061" t="s">
        <v>375</v>
      </c>
      <c r="AB5" s="1062"/>
      <c r="AC5" s="1062"/>
      <c r="AD5" s="1062"/>
      <c r="AE5" s="1062"/>
      <c r="AF5" s="1173" t="s">
        <v>376</v>
      </c>
      <c r="AG5" s="1062"/>
      <c r="AH5" s="1062"/>
      <c r="AI5" s="1062"/>
      <c r="AJ5" s="1077"/>
      <c r="AK5" s="1062" t="s">
        <v>377</v>
      </c>
      <c r="AL5" s="1062"/>
      <c r="AM5" s="1062"/>
      <c r="AN5" s="1062"/>
      <c r="AO5" s="1063"/>
      <c r="AP5" s="1061" t="s">
        <v>378</v>
      </c>
      <c r="AQ5" s="1062"/>
      <c r="AR5" s="1062"/>
      <c r="AS5" s="1062"/>
      <c r="AT5" s="1063"/>
      <c r="AU5" s="1061" t="s">
        <v>379</v>
      </c>
      <c r="AV5" s="1062"/>
      <c r="AW5" s="1062"/>
      <c r="AX5" s="1062"/>
      <c r="AY5" s="1077"/>
      <c r="AZ5" s="258"/>
      <c r="BA5" s="258"/>
      <c r="BB5" s="258"/>
      <c r="BC5" s="258"/>
      <c r="BD5" s="258"/>
      <c r="BE5" s="259"/>
      <c r="BF5" s="259"/>
      <c r="BG5" s="259"/>
      <c r="BH5" s="259"/>
      <c r="BI5" s="259"/>
      <c r="BJ5" s="259"/>
      <c r="BK5" s="259"/>
      <c r="BL5" s="259"/>
      <c r="BM5" s="259"/>
      <c r="BN5" s="259"/>
      <c r="BO5" s="259"/>
      <c r="BP5" s="259"/>
      <c r="BQ5" s="1055" t="s">
        <v>380</v>
      </c>
      <c r="BR5" s="1056"/>
      <c r="BS5" s="1056"/>
      <c r="BT5" s="1056"/>
      <c r="BU5" s="1056"/>
      <c r="BV5" s="1056"/>
      <c r="BW5" s="1056"/>
      <c r="BX5" s="1056"/>
      <c r="BY5" s="1056"/>
      <c r="BZ5" s="1056"/>
      <c r="CA5" s="1056"/>
      <c r="CB5" s="1056"/>
      <c r="CC5" s="1056"/>
      <c r="CD5" s="1056"/>
      <c r="CE5" s="1056"/>
      <c r="CF5" s="1056"/>
      <c r="CG5" s="1057"/>
      <c r="CH5" s="1061" t="s">
        <v>381</v>
      </c>
      <c r="CI5" s="1062"/>
      <c r="CJ5" s="1062"/>
      <c r="CK5" s="1062"/>
      <c r="CL5" s="1063"/>
      <c r="CM5" s="1061" t="s">
        <v>382</v>
      </c>
      <c r="CN5" s="1062"/>
      <c r="CO5" s="1062"/>
      <c r="CP5" s="1062"/>
      <c r="CQ5" s="1063"/>
      <c r="CR5" s="1061" t="s">
        <v>383</v>
      </c>
      <c r="CS5" s="1062"/>
      <c r="CT5" s="1062"/>
      <c r="CU5" s="1062"/>
      <c r="CV5" s="1063"/>
      <c r="CW5" s="1061" t="s">
        <v>384</v>
      </c>
      <c r="CX5" s="1062"/>
      <c r="CY5" s="1062"/>
      <c r="CZ5" s="1062"/>
      <c r="DA5" s="1063"/>
      <c r="DB5" s="1061" t="s">
        <v>385</v>
      </c>
      <c r="DC5" s="1062"/>
      <c r="DD5" s="1062"/>
      <c r="DE5" s="1062"/>
      <c r="DF5" s="1063"/>
      <c r="DG5" s="1158" t="s">
        <v>386</v>
      </c>
      <c r="DH5" s="1159"/>
      <c r="DI5" s="1159"/>
      <c r="DJ5" s="1159"/>
      <c r="DK5" s="1160"/>
      <c r="DL5" s="1158" t="s">
        <v>387</v>
      </c>
      <c r="DM5" s="1159"/>
      <c r="DN5" s="1159"/>
      <c r="DO5" s="1159"/>
      <c r="DP5" s="1160"/>
      <c r="DQ5" s="1061" t="s">
        <v>388</v>
      </c>
      <c r="DR5" s="1062"/>
      <c r="DS5" s="1062"/>
      <c r="DT5" s="1062"/>
      <c r="DU5" s="1063"/>
      <c r="DV5" s="1061" t="s">
        <v>379</v>
      </c>
      <c r="DW5" s="1062"/>
      <c r="DX5" s="1062"/>
      <c r="DY5" s="1062"/>
      <c r="DZ5" s="1077"/>
      <c r="EA5" s="256"/>
    </row>
    <row r="6" spans="1:131" s="257" customFormat="1" ht="26.25" customHeight="1" thickBot="1" x14ac:dyDescent="0.2">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x14ac:dyDescent="0.15">
      <c r="A7" s="260">
        <v>1</v>
      </c>
      <c r="B7" s="1110" t="s">
        <v>389</v>
      </c>
      <c r="C7" s="1111"/>
      <c r="D7" s="1111"/>
      <c r="E7" s="1111"/>
      <c r="F7" s="1111"/>
      <c r="G7" s="1111"/>
      <c r="H7" s="1111"/>
      <c r="I7" s="1111"/>
      <c r="J7" s="1111"/>
      <c r="K7" s="1111"/>
      <c r="L7" s="1111"/>
      <c r="M7" s="1111"/>
      <c r="N7" s="1111"/>
      <c r="O7" s="1111"/>
      <c r="P7" s="1112"/>
      <c r="Q7" s="1164">
        <v>6820</v>
      </c>
      <c r="R7" s="1165"/>
      <c r="S7" s="1165"/>
      <c r="T7" s="1165"/>
      <c r="U7" s="1165"/>
      <c r="V7" s="1165">
        <v>6522</v>
      </c>
      <c r="W7" s="1165"/>
      <c r="X7" s="1165"/>
      <c r="Y7" s="1165"/>
      <c r="Z7" s="1165"/>
      <c r="AA7" s="1165">
        <v>298</v>
      </c>
      <c r="AB7" s="1165"/>
      <c r="AC7" s="1165"/>
      <c r="AD7" s="1165"/>
      <c r="AE7" s="1166"/>
      <c r="AF7" s="1167">
        <v>211</v>
      </c>
      <c r="AG7" s="1168"/>
      <c r="AH7" s="1168"/>
      <c r="AI7" s="1168"/>
      <c r="AJ7" s="1169"/>
      <c r="AK7" s="1151">
        <v>330</v>
      </c>
      <c r="AL7" s="1152"/>
      <c r="AM7" s="1152"/>
      <c r="AN7" s="1152"/>
      <c r="AO7" s="1152"/>
      <c r="AP7" s="1152">
        <v>5304</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581</v>
      </c>
      <c r="BT7" s="1156"/>
      <c r="BU7" s="1156"/>
      <c r="BV7" s="1156"/>
      <c r="BW7" s="1156"/>
      <c r="BX7" s="1156"/>
      <c r="BY7" s="1156"/>
      <c r="BZ7" s="1156"/>
      <c r="CA7" s="1156"/>
      <c r="CB7" s="1156"/>
      <c r="CC7" s="1156"/>
      <c r="CD7" s="1156"/>
      <c r="CE7" s="1156"/>
      <c r="CF7" s="1156"/>
      <c r="CG7" s="1157"/>
      <c r="CH7" s="1148">
        <v>-1</v>
      </c>
      <c r="CI7" s="1149"/>
      <c r="CJ7" s="1149"/>
      <c r="CK7" s="1149"/>
      <c r="CL7" s="1150"/>
      <c r="CM7" s="1148">
        <v>12</v>
      </c>
      <c r="CN7" s="1149"/>
      <c r="CO7" s="1149"/>
      <c r="CP7" s="1149"/>
      <c r="CQ7" s="1150"/>
      <c r="CR7" s="1148">
        <v>79</v>
      </c>
      <c r="CS7" s="1149"/>
      <c r="CT7" s="1149"/>
      <c r="CU7" s="1149"/>
      <c r="CV7" s="1150"/>
      <c r="CW7" s="1148">
        <v>63</v>
      </c>
      <c r="CX7" s="1149"/>
      <c r="CY7" s="1149"/>
      <c r="CZ7" s="1149"/>
      <c r="DA7" s="1150"/>
      <c r="DB7" s="1148">
        <v>65</v>
      </c>
      <c r="DC7" s="1149"/>
      <c r="DD7" s="1149"/>
      <c r="DE7" s="1149"/>
      <c r="DF7" s="1150"/>
      <c r="DG7" s="1148" t="s">
        <v>583</v>
      </c>
      <c r="DH7" s="1149"/>
      <c r="DI7" s="1149"/>
      <c r="DJ7" s="1149"/>
      <c r="DK7" s="1150"/>
      <c r="DL7" s="1148" t="s">
        <v>583</v>
      </c>
      <c r="DM7" s="1149"/>
      <c r="DN7" s="1149"/>
      <c r="DO7" s="1149"/>
      <c r="DP7" s="1150"/>
      <c r="DQ7" s="1148" t="s">
        <v>583</v>
      </c>
      <c r="DR7" s="1149"/>
      <c r="DS7" s="1149"/>
      <c r="DT7" s="1149"/>
      <c r="DU7" s="1150"/>
      <c r="DV7" s="1175"/>
      <c r="DW7" s="1176"/>
      <c r="DX7" s="1176"/>
      <c r="DY7" s="1176"/>
      <c r="DZ7" s="1177"/>
      <c r="EA7" s="256"/>
    </row>
    <row r="8" spans="1:131" s="257" customFormat="1" ht="26.25" customHeight="1" x14ac:dyDescent="0.15">
      <c r="A8" s="263">
        <v>2</v>
      </c>
      <c r="B8" s="1097"/>
      <c r="C8" s="1098"/>
      <c r="D8" s="1098"/>
      <c r="E8" s="1098"/>
      <c r="F8" s="1098"/>
      <c r="G8" s="1098"/>
      <c r="H8" s="1098"/>
      <c r="I8" s="1098"/>
      <c r="J8" s="1098"/>
      <c r="K8" s="1098"/>
      <c r="L8" s="1098"/>
      <c r="M8" s="1098"/>
      <c r="N8" s="1098"/>
      <c r="O8" s="1098"/>
      <c r="P8" s="1099"/>
      <c r="Q8" s="1103"/>
      <c r="R8" s="1104"/>
      <c r="S8" s="1104"/>
      <c r="T8" s="1104"/>
      <c r="U8" s="1104"/>
      <c r="V8" s="1104"/>
      <c r="W8" s="1104"/>
      <c r="X8" s="1104"/>
      <c r="Y8" s="1104"/>
      <c r="Z8" s="1104"/>
      <c r="AA8" s="1104"/>
      <c r="AB8" s="1104"/>
      <c r="AC8" s="1104"/>
      <c r="AD8" s="1104"/>
      <c r="AE8" s="1105"/>
      <c r="AF8" s="1079"/>
      <c r="AG8" s="1080"/>
      <c r="AH8" s="1080"/>
      <c r="AI8" s="1080"/>
      <c r="AJ8" s="1081"/>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c r="BT8" s="1075"/>
      <c r="BU8" s="1075"/>
      <c r="BV8" s="1075"/>
      <c r="BW8" s="1075"/>
      <c r="BX8" s="1075"/>
      <c r="BY8" s="1075"/>
      <c r="BZ8" s="1075"/>
      <c r="CA8" s="1075"/>
      <c r="CB8" s="1075"/>
      <c r="CC8" s="1075"/>
      <c r="CD8" s="1075"/>
      <c r="CE8" s="1075"/>
      <c r="CF8" s="1075"/>
      <c r="CG8" s="1076"/>
      <c r="CH8" s="1049"/>
      <c r="CI8" s="1050"/>
      <c r="CJ8" s="1050"/>
      <c r="CK8" s="1050"/>
      <c r="CL8" s="1051"/>
      <c r="CM8" s="1049"/>
      <c r="CN8" s="1050"/>
      <c r="CO8" s="1050"/>
      <c r="CP8" s="1050"/>
      <c r="CQ8" s="1051"/>
      <c r="CR8" s="1049"/>
      <c r="CS8" s="1050"/>
      <c r="CT8" s="1050"/>
      <c r="CU8" s="1050"/>
      <c r="CV8" s="1051"/>
      <c r="CW8" s="1049"/>
      <c r="CX8" s="1050"/>
      <c r="CY8" s="1050"/>
      <c r="CZ8" s="1050"/>
      <c r="DA8" s="1051"/>
      <c r="DB8" s="1049"/>
      <c r="DC8" s="1050"/>
      <c r="DD8" s="1050"/>
      <c r="DE8" s="1050"/>
      <c r="DF8" s="1051"/>
      <c r="DG8" s="1049"/>
      <c r="DH8" s="1050"/>
      <c r="DI8" s="1050"/>
      <c r="DJ8" s="1050"/>
      <c r="DK8" s="1051"/>
      <c r="DL8" s="1049"/>
      <c r="DM8" s="1050"/>
      <c r="DN8" s="1050"/>
      <c r="DO8" s="1050"/>
      <c r="DP8" s="1051"/>
      <c r="DQ8" s="1049"/>
      <c r="DR8" s="1050"/>
      <c r="DS8" s="1050"/>
      <c r="DT8" s="1050"/>
      <c r="DU8" s="1051"/>
      <c r="DV8" s="1052"/>
      <c r="DW8" s="1053"/>
      <c r="DX8" s="1053"/>
      <c r="DY8" s="1053"/>
      <c r="DZ8" s="1054"/>
      <c r="EA8" s="256"/>
    </row>
    <row r="9" spans="1:131" s="257" customFormat="1" ht="26.25" customHeight="1" x14ac:dyDescent="0.15">
      <c r="A9" s="263">
        <v>3</v>
      </c>
      <c r="B9" s="1097"/>
      <c r="C9" s="1098"/>
      <c r="D9" s="1098"/>
      <c r="E9" s="1098"/>
      <c r="F9" s="1098"/>
      <c r="G9" s="1098"/>
      <c r="H9" s="1098"/>
      <c r="I9" s="1098"/>
      <c r="J9" s="1098"/>
      <c r="K9" s="1098"/>
      <c r="L9" s="1098"/>
      <c r="M9" s="1098"/>
      <c r="N9" s="1098"/>
      <c r="O9" s="1098"/>
      <c r="P9" s="1099"/>
      <c r="Q9" s="1103"/>
      <c r="R9" s="1104"/>
      <c r="S9" s="1104"/>
      <c r="T9" s="1104"/>
      <c r="U9" s="1104"/>
      <c r="V9" s="1104"/>
      <c r="W9" s="1104"/>
      <c r="X9" s="1104"/>
      <c r="Y9" s="1104"/>
      <c r="Z9" s="1104"/>
      <c r="AA9" s="1104"/>
      <c r="AB9" s="1104"/>
      <c r="AC9" s="1104"/>
      <c r="AD9" s="1104"/>
      <c r="AE9" s="1105"/>
      <c r="AF9" s="1079"/>
      <c r="AG9" s="1080"/>
      <c r="AH9" s="1080"/>
      <c r="AI9" s="1080"/>
      <c r="AJ9" s="1081"/>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c r="BT9" s="1075"/>
      <c r="BU9" s="1075"/>
      <c r="BV9" s="1075"/>
      <c r="BW9" s="1075"/>
      <c r="BX9" s="1075"/>
      <c r="BY9" s="1075"/>
      <c r="BZ9" s="1075"/>
      <c r="CA9" s="1075"/>
      <c r="CB9" s="1075"/>
      <c r="CC9" s="1075"/>
      <c r="CD9" s="1075"/>
      <c r="CE9" s="1075"/>
      <c r="CF9" s="1075"/>
      <c r="CG9" s="1076"/>
      <c r="CH9" s="1049"/>
      <c r="CI9" s="1050"/>
      <c r="CJ9" s="1050"/>
      <c r="CK9" s="1050"/>
      <c r="CL9" s="1051"/>
      <c r="CM9" s="1049"/>
      <c r="CN9" s="1050"/>
      <c r="CO9" s="1050"/>
      <c r="CP9" s="1050"/>
      <c r="CQ9" s="1051"/>
      <c r="CR9" s="1049"/>
      <c r="CS9" s="1050"/>
      <c r="CT9" s="1050"/>
      <c r="CU9" s="1050"/>
      <c r="CV9" s="1051"/>
      <c r="CW9" s="1049"/>
      <c r="CX9" s="1050"/>
      <c r="CY9" s="1050"/>
      <c r="CZ9" s="1050"/>
      <c r="DA9" s="1051"/>
      <c r="DB9" s="1049"/>
      <c r="DC9" s="1050"/>
      <c r="DD9" s="1050"/>
      <c r="DE9" s="1050"/>
      <c r="DF9" s="1051"/>
      <c r="DG9" s="1049"/>
      <c r="DH9" s="1050"/>
      <c r="DI9" s="1050"/>
      <c r="DJ9" s="1050"/>
      <c r="DK9" s="1051"/>
      <c r="DL9" s="1049"/>
      <c r="DM9" s="1050"/>
      <c r="DN9" s="1050"/>
      <c r="DO9" s="1050"/>
      <c r="DP9" s="1051"/>
      <c r="DQ9" s="1049"/>
      <c r="DR9" s="1050"/>
      <c r="DS9" s="1050"/>
      <c r="DT9" s="1050"/>
      <c r="DU9" s="1051"/>
      <c r="DV9" s="1052"/>
      <c r="DW9" s="1053"/>
      <c r="DX9" s="1053"/>
      <c r="DY9" s="1053"/>
      <c r="DZ9" s="1054"/>
      <c r="EA9" s="256"/>
    </row>
    <row r="10" spans="1:131" s="257" customFormat="1" ht="26.25" customHeight="1" x14ac:dyDescent="0.15">
      <c r="A10" s="263">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x14ac:dyDescent="0.15">
      <c r="A11" s="263">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x14ac:dyDescent="0.15">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x14ac:dyDescent="0.15">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x14ac:dyDescent="0.15">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x14ac:dyDescent="0.15">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x14ac:dyDescent="0.15">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x14ac:dyDescent="0.15">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x14ac:dyDescent="0.15">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x14ac:dyDescent="0.15">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x14ac:dyDescent="0.15">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x14ac:dyDescent="0.2">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x14ac:dyDescent="0.15">
      <c r="A22" s="263">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390</v>
      </c>
      <c r="BA22" s="1095"/>
      <c r="BB22" s="1095"/>
      <c r="BC22" s="1095"/>
      <c r="BD22" s="1096"/>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8">
        <v>6820</v>
      </c>
      <c r="R23" s="1129"/>
      <c r="S23" s="1129"/>
      <c r="T23" s="1129"/>
      <c r="U23" s="1129"/>
      <c r="V23" s="1129">
        <v>6522</v>
      </c>
      <c r="W23" s="1129"/>
      <c r="X23" s="1129"/>
      <c r="Y23" s="1129"/>
      <c r="Z23" s="1129"/>
      <c r="AA23" s="1129">
        <v>298</v>
      </c>
      <c r="AB23" s="1129"/>
      <c r="AC23" s="1129"/>
      <c r="AD23" s="1129"/>
      <c r="AE23" s="1130"/>
      <c r="AF23" s="1131">
        <v>211</v>
      </c>
      <c r="AG23" s="1129"/>
      <c r="AH23" s="1129"/>
      <c r="AI23" s="1129"/>
      <c r="AJ23" s="1132"/>
      <c r="AK23" s="1133"/>
      <c r="AL23" s="1134"/>
      <c r="AM23" s="1134"/>
      <c r="AN23" s="1134"/>
      <c r="AO23" s="1134"/>
      <c r="AP23" s="1129">
        <v>5304</v>
      </c>
      <c r="AQ23" s="1129"/>
      <c r="AR23" s="1129"/>
      <c r="AS23" s="1129"/>
      <c r="AT23" s="1129"/>
      <c r="AU23" s="1135"/>
      <c r="AV23" s="1135"/>
      <c r="AW23" s="1135"/>
      <c r="AX23" s="1135"/>
      <c r="AY23" s="1136"/>
      <c r="AZ23" s="1125" t="s">
        <v>393</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x14ac:dyDescent="0.15">
      <c r="A26" s="1055" t="s">
        <v>372</v>
      </c>
      <c r="B26" s="1056"/>
      <c r="C26" s="1056"/>
      <c r="D26" s="1056"/>
      <c r="E26" s="1056"/>
      <c r="F26" s="1056"/>
      <c r="G26" s="1056"/>
      <c r="H26" s="1056"/>
      <c r="I26" s="1056"/>
      <c r="J26" s="1056"/>
      <c r="K26" s="1056"/>
      <c r="L26" s="1056"/>
      <c r="M26" s="1056"/>
      <c r="N26" s="1056"/>
      <c r="O26" s="1056"/>
      <c r="P26" s="1057"/>
      <c r="Q26" s="1061" t="s">
        <v>396</v>
      </c>
      <c r="R26" s="1062"/>
      <c r="S26" s="1062"/>
      <c r="T26" s="1062"/>
      <c r="U26" s="1063"/>
      <c r="V26" s="1061" t="s">
        <v>397</v>
      </c>
      <c r="W26" s="1062"/>
      <c r="X26" s="1062"/>
      <c r="Y26" s="1062"/>
      <c r="Z26" s="1063"/>
      <c r="AA26" s="1061" t="s">
        <v>398</v>
      </c>
      <c r="AB26" s="1062"/>
      <c r="AC26" s="1062"/>
      <c r="AD26" s="1062"/>
      <c r="AE26" s="1062"/>
      <c r="AF26" s="1119" t="s">
        <v>399</v>
      </c>
      <c r="AG26" s="1068"/>
      <c r="AH26" s="1068"/>
      <c r="AI26" s="1068"/>
      <c r="AJ26" s="1120"/>
      <c r="AK26" s="1062" t="s">
        <v>400</v>
      </c>
      <c r="AL26" s="1062"/>
      <c r="AM26" s="1062"/>
      <c r="AN26" s="1062"/>
      <c r="AO26" s="1063"/>
      <c r="AP26" s="1061" t="s">
        <v>401</v>
      </c>
      <c r="AQ26" s="1062"/>
      <c r="AR26" s="1062"/>
      <c r="AS26" s="1062"/>
      <c r="AT26" s="1063"/>
      <c r="AU26" s="1061" t="s">
        <v>402</v>
      </c>
      <c r="AV26" s="1062"/>
      <c r="AW26" s="1062"/>
      <c r="AX26" s="1062"/>
      <c r="AY26" s="1063"/>
      <c r="AZ26" s="1061" t="s">
        <v>403</v>
      </c>
      <c r="BA26" s="1062"/>
      <c r="BB26" s="1062"/>
      <c r="BC26" s="1062"/>
      <c r="BD26" s="1063"/>
      <c r="BE26" s="1061" t="s">
        <v>379</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x14ac:dyDescent="0.2">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x14ac:dyDescent="0.15">
      <c r="A28" s="268">
        <v>1</v>
      </c>
      <c r="B28" s="1110" t="s">
        <v>404</v>
      </c>
      <c r="C28" s="1111"/>
      <c r="D28" s="1111"/>
      <c r="E28" s="1111"/>
      <c r="F28" s="1111"/>
      <c r="G28" s="1111"/>
      <c r="H28" s="1111"/>
      <c r="I28" s="1111"/>
      <c r="J28" s="1111"/>
      <c r="K28" s="1111"/>
      <c r="L28" s="1111"/>
      <c r="M28" s="1111"/>
      <c r="N28" s="1111"/>
      <c r="O28" s="1111"/>
      <c r="P28" s="1112"/>
      <c r="Q28" s="1113">
        <v>577</v>
      </c>
      <c r="R28" s="1114"/>
      <c r="S28" s="1114"/>
      <c r="T28" s="1114"/>
      <c r="U28" s="1114"/>
      <c r="V28" s="1114">
        <v>577</v>
      </c>
      <c r="W28" s="1114"/>
      <c r="X28" s="1114"/>
      <c r="Y28" s="1114"/>
      <c r="Z28" s="1114"/>
      <c r="AA28" s="1114">
        <v>0</v>
      </c>
      <c r="AB28" s="1114"/>
      <c r="AC28" s="1114"/>
      <c r="AD28" s="1114"/>
      <c r="AE28" s="1115"/>
      <c r="AF28" s="1116">
        <v>0</v>
      </c>
      <c r="AG28" s="1114"/>
      <c r="AH28" s="1114"/>
      <c r="AI28" s="1114"/>
      <c r="AJ28" s="1117"/>
      <c r="AK28" s="1118">
        <v>37</v>
      </c>
      <c r="AL28" s="1106"/>
      <c r="AM28" s="1106"/>
      <c r="AN28" s="1106"/>
      <c r="AO28" s="1106"/>
      <c r="AP28" s="1106" t="s">
        <v>583</v>
      </c>
      <c r="AQ28" s="1106"/>
      <c r="AR28" s="1106"/>
      <c r="AS28" s="1106"/>
      <c r="AT28" s="1106"/>
      <c r="AU28" s="1106" t="s">
        <v>583</v>
      </c>
      <c r="AV28" s="1106"/>
      <c r="AW28" s="1106"/>
      <c r="AX28" s="1106"/>
      <c r="AY28" s="1106"/>
      <c r="AZ28" s="1107" t="s">
        <v>583</v>
      </c>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x14ac:dyDescent="0.15">
      <c r="A29" s="268">
        <v>2</v>
      </c>
      <c r="B29" s="1097" t="s">
        <v>405</v>
      </c>
      <c r="C29" s="1098"/>
      <c r="D29" s="1098"/>
      <c r="E29" s="1098"/>
      <c r="F29" s="1098"/>
      <c r="G29" s="1098"/>
      <c r="H29" s="1098"/>
      <c r="I29" s="1098"/>
      <c r="J29" s="1098"/>
      <c r="K29" s="1098"/>
      <c r="L29" s="1098"/>
      <c r="M29" s="1098"/>
      <c r="N29" s="1098"/>
      <c r="O29" s="1098"/>
      <c r="P29" s="1099"/>
      <c r="Q29" s="1103">
        <v>539</v>
      </c>
      <c r="R29" s="1104"/>
      <c r="S29" s="1104"/>
      <c r="T29" s="1104"/>
      <c r="U29" s="1104"/>
      <c r="V29" s="1104">
        <v>524</v>
      </c>
      <c r="W29" s="1104"/>
      <c r="X29" s="1104"/>
      <c r="Y29" s="1104"/>
      <c r="Z29" s="1104"/>
      <c r="AA29" s="1104">
        <v>15</v>
      </c>
      <c r="AB29" s="1104"/>
      <c r="AC29" s="1104"/>
      <c r="AD29" s="1104"/>
      <c r="AE29" s="1105"/>
      <c r="AF29" s="1079">
        <v>15</v>
      </c>
      <c r="AG29" s="1080"/>
      <c r="AH29" s="1080"/>
      <c r="AI29" s="1080"/>
      <c r="AJ29" s="1081"/>
      <c r="AK29" s="1037">
        <v>91</v>
      </c>
      <c r="AL29" s="1028"/>
      <c r="AM29" s="1028"/>
      <c r="AN29" s="1028"/>
      <c r="AO29" s="1028"/>
      <c r="AP29" s="1028" t="s">
        <v>583</v>
      </c>
      <c r="AQ29" s="1028"/>
      <c r="AR29" s="1028"/>
      <c r="AS29" s="1028"/>
      <c r="AT29" s="1028"/>
      <c r="AU29" s="1028" t="s">
        <v>583</v>
      </c>
      <c r="AV29" s="1028"/>
      <c r="AW29" s="1028"/>
      <c r="AX29" s="1028"/>
      <c r="AY29" s="1028"/>
      <c r="AZ29" s="1102" t="s">
        <v>583</v>
      </c>
      <c r="BA29" s="1102"/>
      <c r="BB29" s="1102"/>
      <c r="BC29" s="1102"/>
      <c r="BD29" s="1102"/>
      <c r="BE29" s="1092"/>
      <c r="BF29" s="1092"/>
      <c r="BG29" s="1092"/>
      <c r="BH29" s="1092"/>
      <c r="BI29" s="1093"/>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x14ac:dyDescent="0.15">
      <c r="A30" s="268">
        <v>3</v>
      </c>
      <c r="B30" s="1097" t="s">
        <v>406</v>
      </c>
      <c r="C30" s="1098"/>
      <c r="D30" s="1098"/>
      <c r="E30" s="1098"/>
      <c r="F30" s="1098"/>
      <c r="G30" s="1098"/>
      <c r="H30" s="1098"/>
      <c r="I30" s="1098"/>
      <c r="J30" s="1098"/>
      <c r="K30" s="1098"/>
      <c r="L30" s="1098"/>
      <c r="M30" s="1098"/>
      <c r="N30" s="1098"/>
      <c r="O30" s="1098"/>
      <c r="P30" s="1099"/>
      <c r="Q30" s="1103">
        <v>75</v>
      </c>
      <c r="R30" s="1104"/>
      <c r="S30" s="1104"/>
      <c r="T30" s="1104"/>
      <c r="U30" s="1104"/>
      <c r="V30" s="1104">
        <v>74</v>
      </c>
      <c r="W30" s="1104"/>
      <c r="X30" s="1104"/>
      <c r="Y30" s="1104"/>
      <c r="Z30" s="1104"/>
      <c r="AA30" s="1104">
        <v>1</v>
      </c>
      <c r="AB30" s="1104"/>
      <c r="AC30" s="1104"/>
      <c r="AD30" s="1104"/>
      <c r="AE30" s="1105"/>
      <c r="AF30" s="1079">
        <v>1</v>
      </c>
      <c r="AG30" s="1080"/>
      <c r="AH30" s="1080"/>
      <c r="AI30" s="1080"/>
      <c r="AJ30" s="1081"/>
      <c r="AK30" s="1037">
        <v>25</v>
      </c>
      <c r="AL30" s="1028"/>
      <c r="AM30" s="1028"/>
      <c r="AN30" s="1028"/>
      <c r="AO30" s="1028"/>
      <c r="AP30" s="1028" t="s">
        <v>583</v>
      </c>
      <c r="AQ30" s="1028"/>
      <c r="AR30" s="1028"/>
      <c r="AS30" s="1028"/>
      <c r="AT30" s="1028"/>
      <c r="AU30" s="1028" t="s">
        <v>583</v>
      </c>
      <c r="AV30" s="1028"/>
      <c r="AW30" s="1028"/>
      <c r="AX30" s="1028"/>
      <c r="AY30" s="1028"/>
      <c r="AZ30" s="1102" t="s">
        <v>583</v>
      </c>
      <c r="BA30" s="1102"/>
      <c r="BB30" s="1102"/>
      <c r="BC30" s="1102"/>
      <c r="BD30" s="1102"/>
      <c r="BE30" s="1092"/>
      <c r="BF30" s="1092"/>
      <c r="BG30" s="1092"/>
      <c r="BH30" s="1092"/>
      <c r="BI30" s="1093"/>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x14ac:dyDescent="0.15">
      <c r="A31" s="268">
        <v>4</v>
      </c>
      <c r="B31" s="1097" t="s">
        <v>407</v>
      </c>
      <c r="C31" s="1098"/>
      <c r="D31" s="1098"/>
      <c r="E31" s="1098"/>
      <c r="F31" s="1098"/>
      <c r="G31" s="1098"/>
      <c r="H31" s="1098"/>
      <c r="I31" s="1098"/>
      <c r="J31" s="1098"/>
      <c r="K31" s="1098"/>
      <c r="L31" s="1098"/>
      <c r="M31" s="1098"/>
      <c r="N31" s="1098"/>
      <c r="O31" s="1098"/>
      <c r="P31" s="1099"/>
      <c r="Q31" s="1103">
        <v>86</v>
      </c>
      <c r="R31" s="1104"/>
      <c r="S31" s="1104"/>
      <c r="T31" s="1104"/>
      <c r="U31" s="1104"/>
      <c r="V31" s="1104">
        <v>86</v>
      </c>
      <c r="W31" s="1104"/>
      <c r="X31" s="1104"/>
      <c r="Y31" s="1104"/>
      <c r="Z31" s="1104"/>
      <c r="AA31" s="1104">
        <v>0</v>
      </c>
      <c r="AB31" s="1104"/>
      <c r="AC31" s="1104"/>
      <c r="AD31" s="1104"/>
      <c r="AE31" s="1105"/>
      <c r="AF31" s="1079">
        <v>0</v>
      </c>
      <c r="AG31" s="1080"/>
      <c r="AH31" s="1080"/>
      <c r="AI31" s="1080"/>
      <c r="AJ31" s="1081"/>
      <c r="AK31" s="1037">
        <v>86</v>
      </c>
      <c r="AL31" s="1028"/>
      <c r="AM31" s="1028"/>
      <c r="AN31" s="1028"/>
      <c r="AO31" s="1028"/>
      <c r="AP31" s="1028">
        <v>70</v>
      </c>
      <c r="AQ31" s="1028"/>
      <c r="AR31" s="1028"/>
      <c r="AS31" s="1028"/>
      <c r="AT31" s="1028"/>
      <c r="AU31" s="1028" t="s">
        <v>583</v>
      </c>
      <c r="AV31" s="1028"/>
      <c r="AW31" s="1028"/>
      <c r="AX31" s="1028"/>
      <c r="AY31" s="1028"/>
      <c r="AZ31" s="1102" t="s">
        <v>583</v>
      </c>
      <c r="BA31" s="1102"/>
      <c r="BB31" s="1102"/>
      <c r="BC31" s="1102"/>
      <c r="BD31" s="1102"/>
      <c r="BE31" s="1092"/>
      <c r="BF31" s="1092"/>
      <c r="BG31" s="1092"/>
      <c r="BH31" s="1092"/>
      <c r="BI31" s="1093"/>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x14ac:dyDescent="0.15">
      <c r="A32" s="268">
        <v>5</v>
      </c>
      <c r="B32" s="1097" t="s">
        <v>408</v>
      </c>
      <c r="C32" s="1098"/>
      <c r="D32" s="1098"/>
      <c r="E32" s="1098"/>
      <c r="F32" s="1098"/>
      <c r="G32" s="1098"/>
      <c r="H32" s="1098"/>
      <c r="I32" s="1098"/>
      <c r="J32" s="1098"/>
      <c r="K32" s="1098"/>
      <c r="L32" s="1098"/>
      <c r="M32" s="1098"/>
      <c r="N32" s="1098"/>
      <c r="O32" s="1098"/>
      <c r="P32" s="1099"/>
      <c r="Q32" s="1103">
        <v>141</v>
      </c>
      <c r="R32" s="1104"/>
      <c r="S32" s="1104"/>
      <c r="T32" s="1104"/>
      <c r="U32" s="1104"/>
      <c r="V32" s="1104">
        <v>133</v>
      </c>
      <c r="W32" s="1104"/>
      <c r="X32" s="1104"/>
      <c r="Y32" s="1104"/>
      <c r="Z32" s="1104"/>
      <c r="AA32" s="1104">
        <v>8</v>
      </c>
      <c r="AB32" s="1104"/>
      <c r="AC32" s="1104"/>
      <c r="AD32" s="1104"/>
      <c r="AE32" s="1105"/>
      <c r="AF32" s="1079">
        <v>8</v>
      </c>
      <c r="AG32" s="1080"/>
      <c r="AH32" s="1080"/>
      <c r="AI32" s="1080"/>
      <c r="AJ32" s="1081"/>
      <c r="AK32" s="1037">
        <v>50</v>
      </c>
      <c r="AL32" s="1028"/>
      <c r="AM32" s="1028"/>
      <c r="AN32" s="1028"/>
      <c r="AO32" s="1028"/>
      <c r="AP32" s="1028">
        <v>6</v>
      </c>
      <c r="AQ32" s="1028"/>
      <c r="AR32" s="1028"/>
      <c r="AS32" s="1028"/>
      <c r="AT32" s="1028"/>
      <c r="AU32" s="1028" t="s">
        <v>583</v>
      </c>
      <c r="AV32" s="1028"/>
      <c r="AW32" s="1028"/>
      <c r="AX32" s="1028"/>
      <c r="AY32" s="1028"/>
      <c r="AZ32" s="1102" t="s">
        <v>583</v>
      </c>
      <c r="BA32" s="1102"/>
      <c r="BB32" s="1102"/>
      <c r="BC32" s="1102"/>
      <c r="BD32" s="1102"/>
      <c r="BE32" s="1092"/>
      <c r="BF32" s="1092"/>
      <c r="BG32" s="1092"/>
      <c r="BH32" s="1092"/>
      <c r="BI32" s="1093"/>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x14ac:dyDescent="0.15">
      <c r="A33" s="268">
        <v>6</v>
      </c>
      <c r="B33" s="1097" t="s">
        <v>409</v>
      </c>
      <c r="C33" s="1098"/>
      <c r="D33" s="1098"/>
      <c r="E33" s="1098"/>
      <c r="F33" s="1098"/>
      <c r="G33" s="1098"/>
      <c r="H33" s="1098"/>
      <c r="I33" s="1098"/>
      <c r="J33" s="1098"/>
      <c r="K33" s="1098"/>
      <c r="L33" s="1098"/>
      <c r="M33" s="1098"/>
      <c r="N33" s="1098"/>
      <c r="O33" s="1098"/>
      <c r="P33" s="1099"/>
      <c r="Q33" s="1103">
        <v>689</v>
      </c>
      <c r="R33" s="1104"/>
      <c r="S33" s="1104"/>
      <c r="T33" s="1104"/>
      <c r="U33" s="1104"/>
      <c r="V33" s="1104">
        <v>709</v>
      </c>
      <c r="W33" s="1104"/>
      <c r="X33" s="1104"/>
      <c r="Y33" s="1104"/>
      <c r="Z33" s="1104"/>
      <c r="AA33" s="1104">
        <v>-2</v>
      </c>
      <c r="AB33" s="1104"/>
      <c r="AC33" s="1104"/>
      <c r="AD33" s="1104"/>
      <c r="AE33" s="1105"/>
      <c r="AF33" s="1079">
        <v>6</v>
      </c>
      <c r="AG33" s="1080"/>
      <c r="AH33" s="1080"/>
      <c r="AI33" s="1080"/>
      <c r="AJ33" s="1081"/>
      <c r="AK33" s="1037">
        <v>480</v>
      </c>
      <c r="AL33" s="1028"/>
      <c r="AM33" s="1028"/>
      <c r="AN33" s="1028"/>
      <c r="AO33" s="1028"/>
      <c r="AP33" s="1028">
        <v>632</v>
      </c>
      <c r="AQ33" s="1028"/>
      <c r="AR33" s="1028"/>
      <c r="AS33" s="1028"/>
      <c r="AT33" s="1028"/>
      <c r="AU33" s="1028">
        <v>534</v>
      </c>
      <c r="AV33" s="1028"/>
      <c r="AW33" s="1028"/>
      <c r="AX33" s="1028"/>
      <c r="AY33" s="1028"/>
      <c r="AZ33" s="1102" t="s">
        <v>583</v>
      </c>
      <c r="BA33" s="1102"/>
      <c r="BB33" s="1102"/>
      <c r="BC33" s="1102"/>
      <c r="BD33" s="1102"/>
      <c r="BE33" s="1092" t="s">
        <v>410</v>
      </c>
      <c r="BF33" s="1092"/>
      <c r="BG33" s="1092"/>
      <c r="BH33" s="1092"/>
      <c r="BI33" s="1093"/>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x14ac:dyDescent="0.15">
      <c r="A34" s="268">
        <v>7</v>
      </c>
      <c r="B34" s="1097" t="s">
        <v>411</v>
      </c>
      <c r="C34" s="1098"/>
      <c r="D34" s="1098"/>
      <c r="E34" s="1098"/>
      <c r="F34" s="1098"/>
      <c r="G34" s="1098"/>
      <c r="H34" s="1098"/>
      <c r="I34" s="1098"/>
      <c r="J34" s="1098"/>
      <c r="K34" s="1098"/>
      <c r="L34" s="1098"/>
      <c r="M34" s="1098"/>
      <c r="N34" s="1098"/>
      <c r="O34" s="1098"/>
      <c r="P34" s="1099"/>
      <c r="Q34" s="1103">
        <v>374</v>
      </c>
      <c r="R34" s="1104"/>
      <c r="S34" s="1104"/>
      <c r="T34" s="1104"/>
      <c r="U34" s="1104"/>
      <c r="V34" s="1104">
        <v>371</v>
      </c>
      <c r="W34" s="1104"/>
      <c r="X34" s="1104"/>
      <c r="Y34" s="1104"/>
      <c r="Z34" s="1104"/>
      <c r="AA34" s="1104">
        <v>3</v>
      </c>
      <c r="AB34" s="1104"/>
      <c r="AC34" s="1104"/>
      <c r="AD34" s="1104"/>
      <c r="AE34" s="1105"/>
      <c r="AF34" s="1079">
        <v>3</v>
      </c>
      <c r="AG34" s="1080"/>
      <c r="AH34" s="1080"/>
      <c r="AI34" s="1080"/>
      <c r="AJ34" s="1081"/>
      <c r="AK34" s="1037">
        <v>103</v>
      </c>
      <c r="AL34" s="1028"/>
      <c r="AM34" s="1028"/>
      <c r="AN34" s="1028"/>
      <c r="AO34" s="1028"/>
      <c r="AP34" s="1028">
        <v>1252</v>
      </c>
      <c r="AQ34" s="1028"/>
      <c r="AR34" s="1028"/>
      <c r="AS34" s="1028"/>
      <c r="AT34" s="1028"/>
      <c r="AU34" s="1028">
        <v>759</v>
      </c>
      <c r="AV34" s="1028"/>
      <c r="AW34" s="1028"/>
      <c r="AX34" s="1028"/>
      <c r="AY34" s="1028"/>
      <c r="AZ34" s="1102" t="s">
        <v>583</v>
      </c>
      <c r="BA34" s="1102"/>
      <c r="BB34" s="1102"/>
      <c r="BC34" s="1102"/>
      <c r="BD34" s="1102"/>
      <c r="BE34" s="1092" t="s">
        <v>412</v>
      </c>
      <c r="BF34" s="1092"/>
      <c r="BG34" s="1092"/>
      <c r="BH34" s="1092"/>
      <c r="BI34" s="1093"/>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x14ac:dyDescent="0.15">
      <c r="A35" s="268">
        <v>8</v>
      </c>
      <c r="B35" s="1097" t="s">
        <v>413</v>
      </c>
      <c r="C35" s="1098"/>
      <c r="D35" s="1098"/>
      <c r="E35" s="1098"/>
      <c r="F35" s="1098"/>
      <c r="G35" s="1098"/>
      <c r="H35" s="1098"/>
      <c r="I35" s="1098"/>
      <c r="J35" s="1098"/>
      <c r="K35" s="1098"/>
      <c r="L35" s="1098"/>
      <c r="M35" s="1098"/>
      <c r="N35" s="1098"/>
      <c r="O35" s="1098"/>
      <c r="P35" s="1099"/>
      <c r="Q35" s="1103">
        <v>815</v>
      </c>
      <c r="R35" s="1104"/>
      <c r="S35" s="1104"/>
      <c r="T35" s="1104"/>
      <c r="U35" s="1104"/>
      <c r="V35" s="1104">
        <v>813</v>
      </c>
      <c r="W35" s="1104"/>
      <c r="X35" s="1104"/>
      <c r="Y35" s="1104"/>
      <c r="Z35" s="1104"/>
      <c r="AA35" s="1104">
        <v>2</v>
      </c>
      <c r="AB35" s="1104"/>
      <c r="AC35" s="1104"/>
      <c r="AD35" s="1104"/>
      <c r="AE35" s="1105"/>
      <c r="AF35" s="1079">
        <v>2</v>
      </c>
      <c r="AG35" s="1080"/>
      <c r="AH35" s="1080"/>
      <c r="AI35" s="1080"/>
      <c r="AJ35" s="1081"/>
      <c r="AK35" s="1037">
        <v>177</v>
      </c>
      <c r="AL35" s="1028"/>
      <c r="AM35" s="1028"/>
      <c r="AN35" s="1028"/>
      <c r="AO35" s="1028"/>
      <c r="AP35" s="1028">
        <v>1270</v>
      </c>
      <c r="AQ35" s="1028"/>
      <c r="AR35" s="1028"/>
      <c r="AS35" s="1028"/>
      <c r="AT35" s="1028"/>
      <c r="AU35" s="1028">
        <v>1270</v>
      </c>
      <c r="AV35" s="1028"/>
      <c r="AW35" s="1028"/>
      <c r="AX35" s="1028"/>
      <c r="AY35" s="1028"/>
      <c r="AZ35" s="1102" t="s">
        <v>583</v>
      </c>
      <c r="BA35" s="1102"/>
      <c r="BB35" s="1102"/>
      <c r="BC35" s="1102"/>
      <c r="BD35" s="1102"/>
      <c r="BE35" s="1092" t="s">
        <v>412</v>
      </c>
      <c r="BF35" s="1092"/>
      <c r="BG35" s="1092"/>
      <c r="BH35" s="1092"/>
      <c r="BI35" s="1093"/>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x14ac:dyDescent="0.15">
      <c r="A36" s="268">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37"/>
      <c r="AL36" s="1028"/>
      <c r="AM36" s="1028"/>
      <c r="AN36" s="1028"/>
      <c r="AO36" s="1028"/>
      <c r="AP36" s="1028"/>
      <c r="AQ36" s="1028"/>
      <c r="AR36" s="1028"/>
      <c r="AS36" s="1028"/>
      <c r="AT36" s="1028"/>
      <c r="AU36" s="1028"/>
      <c r="AV36" s="1028"/>
      <c r="AW36" s="1028"/>
      <c r="AX36" s="1028"/>
      <c r="AY36" s="1028"/>
      <c r="AZ36" s="1102"/>
      <c r="BA36" s="1102"/>
      <c r="BB36" s="1102"/>
      <c r="BC36" s="1102"/>
      <c r="BD36" s="1102"/>
      <c r="BE36" s="1092"/>
      <c r="BF36" s="1092"/>
      <c r="BG36" s="1092"/>
      <c r="BH36" s="1092"/>
      <c r="BI36" s="1093"/>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x14ac:dyDescent="0.15">
      <c r="A37" s="268">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37"/>
      <c r="AL37" s="1028"/>
      <c r="AM37" s="1028"/>
      <c r="AN37" s="1028"/>
      <c r="AO37" s="1028"/>
      <c r="AP37" s="1028"/>
      <c r="AQ37" s="1028"/>
      <c r="AR37" s="1028"/>
      <c r="AS37" s="1028"/>
      <c r="AT37" s="1028"/>
      <c r="AU37" s="1028"/>
      <c r="AV37" s="1028"/>
      <c r="AW37" s="1028"/>
      <c r="AX37" s="1028"/>
      <c r="AY37" s="1028"/>
      <c r="AZ37" s="1102"/>
      <c r="BA37" s="1102"/>
      <c r="BB37" s="1102"/>
      <c r="BC37" s="1102"/>
      <c r="BD37" s="1102"/>
      <c r="BE37" s="1092"/>
      <c r="BF37" s="1092"/>
      <c r="BG37" s="1092"/>
      <c r="BH37" s="1092"/>
      <c r="BI37" s="1093"/>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x14ac:dyDescent="0.15">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92"/>
      <c r="BF38" s="1092"/>
      <c r="BG38" s="1092"/>
      <c r="BH38" s="1092"/>
      <c r="BI38" s="1093"/>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x14ac:dyDescent="0.15">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92"/>
      <c r="BF39" s="1092"/>
      <c r="BG39" s="1092"/>
      <c r="BH39" s="1092"/>
      <c r="BI39" s="1093"/>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x14ac:dyDescent="0.15">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92"/>
      <c r="BF40" s="1092"/>
      <c r="BG40" s="1092"/>
      <c r="BH40" s="1092"/>
      <c r="BI40" s="1093"/>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x14ac:dyDescent="0.15">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92"/>
      <c r="BF41" s="1092"/>
      <c r="BG41" s="1092"/>
      <c r="BH41" s="1092"/>
      <c r="BI41" s="1093"/>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x14ac:dyDescent="0.15">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92"/>
      <c r="BF42" s="1092"/>
      <c r="BG42" s="1092"/>
      <c r="BH42" s="1092"/>
      <c r="BI42" s="1093"/>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x14ac:dyDescent="0.15">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92"/>
      <c r="BF43" s="1092"/>
      <c r="BG43" s="1092"/>
      <c r="BH43" s="1092"/>
      <c r="BI43" s="1093"/>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x14ac:dyDescent="0.15">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92"/>
      <c r="BF44" s="1092"/>
      <c r="BG44" s="1092"/>
      <c r="BH44" s="1092"/>
      <c r="BI44" s="1093"/>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x14ac:dyDescent="0.15">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92"/>
      <c r="BF45" s="1092"/>
      <c r="BG45" s="1092"/>
      <c r="BH45" s="1092"/>
      <c r="BI45" s="1093"/>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x14ac:dyDescent="0.15">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92"/>
      <c r="BF46" s="1092"/>
      <c r="BG46" s="1092"/>
      <c r="BH46" s="1092"/>
      <c r="BI46" s="1093"/>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x14ac:dyDescent="0.15">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92"/>
      <c r="BF47" s="1092"/>
      <c r="BG47" s="1092"/>
      <c r="BH47" s="1092"/>
      <c r="BI47" s="1093"/>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x14ac:dyDescent="0.15">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92"/>
      <c r="BF48" s="1092"/>
      <c r="BG48" s="1092"/>
      <c r="BH48" s="1092"/>
      <c r="BI48" s="1093"/>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x14ac:dyDescent="0.15">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92"/>
      <c r="BF49" s="1092"/>
      <c r="BG49" s="1092"/>
      <c r="BH49" s="1092"/>
      <c r="BI49" s="1093"/>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x14ac:dyDescent="0.15">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x14ac:dyDescent="0.15">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x14ac:dyDescent="0.15">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x14ac:dyDescent="0.15">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x14ac:dyDescent="0.15">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x14ac:dyDescent="0.15">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x14ac:dyDescent="0.15">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x14ac:dyDescent="0.15">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x14ac:dyDescent="0.15">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x14ac:dyDescent="0.15">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x14ac:dyDescent="0.15">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x14ac:dyDescent="0.2">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x14ac:dyDescent="0.15">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414</v>
      </c>
      <c r="BK62" s="1095"/>
      <c r="BL62" s="1095"/>
      <c r="BM62" s="1095"/>
      <c r="BN62" s="1096"/>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8"/>
      <c r="AF63" s="1089">
        <v>33</v>
      </c>
      <c r="AG63" s="1016"/>
      <c r="AH63" s="1016"/>
      <c r="AI63" s="1016"/>
      <c r="AJ63" s="1090"/>
      <c r="AK63" s="1091"/>
      <c r="AL63" s="1020"/>
      <c r="AM63" s="1020"/>
      <c r="AN63" s="1020"/>
      <c r="AO63" s="1020"/>
      <c r="AP63" s="1016">
        <v>3230</v>
      </c>
      <c r="AQ63" s="1016"/>
      <c r="AR63" s="1016"/>
      <c r="AS63" s="1016"/>
      <c r="AT63" s="1016"/>
      <c r="AU63" s="1016">
        <v>2563</v>
      </c>
      <c r="AV63" s="1016"/>
      <c r="AW63" s="1016"/>
      <c r="AX63" s="1016"/>
      <c r="AY63" s="1016"/>
      <c r="AZ63" s="1085"/>
      <c r="BA63" s="1085"/>
      <c r="BB63" s="1085"/>
      <c r="BC63" s="1085"/>
      <c r="BD63" s="1085"/>
      <c r="BE63" s="1017"/>
      <c r="BF63" s="1017"/>
      <c r="BG63" s="1017"/>
      <c r="BH63" s="1017"/>
      <c r="BI63" s="1018"/>
      <c r="BJ63" s="1086" t="s">
        <v>128</v>
      </c>
      <c r="BK63" s="1008"/>
      <c r="BL63" s="1008"/>
      <c r="BM63" s="1008"/>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x14ac:dyDescent="0.15">
      <c r="A66" s="1055" t="s">
        <v>417</v>
      </c>
      <c r="B66" s="1056"/>
      <c r="C66" s="1056"/>
      <c r="D66" s="1056"/>
      <c r="E66" s="1056"/>
      <c r="F66" s="1056"/>
      <c r="G66" s="1056"/>
      <c r="H66" s="1056"/>
      <c r="I66" s="1056"/>
      <c r="J66" s="1056"/>
      <c r="K66" s="1056"/>
      <c r="L66" s="1056"/>
      <c r="M66" s="1056"/>
      <c r="N66" s="1056"/>
      <c r="O66" s="1056"/>
      <c r="P66" s="1057"/>
      <c r="Q66" s="1061" t="s">
        <v>418</v>
      </c>
      <c r="R66" s="1062"/>
      <c r="S66" s="1062"/>
      <c r="T66" s="1062"/>
      <c r="U66" s="1063"/>
      <c r="V66" s="1061" t="s">
        <v>419</v>
      </c>
      <c r="W66" s="1062"/>
      <c r="X66" s="1062"/>
      <c r="Y66" s="1062"/>
      <c r="Z66" s="1063"/>
      <c r="AA66" s="1061" t="s">
        <v>420</v>
      </c>
      <c r="AB66" s="1062"/>
      <c r="AC66" s="1062"/>
      <c r="AD66" s="1062"/>
      <c r="AE66" s="1063"/>
      <c r="AF66" s="1067" t="s">
        <v>399</v>
      </c>
      <c r="AG66" s="1068"/>
      <c r="AH66" s="1068"/>
      <c r="AI66" s="1068"/>
      <c r="AJ66" s="1069"/>
      <c r="AK66" s="1061" t="s">
        <v>400</v>
      </c>
      <c r="AL66" s="1056"/>
      <c r="AM66" s="1056"/>
      <c r="AN66" s="1056"/>
      <c r="AO66" s="1057"/>
      <c r="AP66" s="1061" t="s">
        <v>401</v>
      </c>
      <c r="AQ66" s="1062"/>
      <c r="AR66" s="1062"/>
      <c r="AS66" s="1062"/>
      <c r="AT66" s="1063"/>
      <c r="AU66" s="1061" t="s">
        <v>421</v>
      </c>
      <c r="AV66" s="1062"/>
      <c r="AW66" s="1062"/>
      <c r="AX66" s="1062"/>
      <c r="AY66" s="1063"/>
      <c r="AZ66" s="1061" t="s">
        <v>379</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5" t="s">
        <v>584</v>
      </c>
      <c r="C68" s="1046"/>
      <c r="D68" s="1046"/>
      <c r="E68" s="1046"/>
      <c r="F68" s="1046"/>
      <c r="G68" s="1046"/>
      <c r="H68" s="1046"/>
      <c r="I68" s="1046"/>
      <c r="J68" s="1046"/>
      <c r="K68" s="1046"/>
      <c r="L68" s="1046"/>
      <c r="M68" s="1046"/>
      <c r="N68" s="1046"/>
      <c r="O68" s="1046"/>
      <c r="P68" s="1047"/>
      <c r="Q68" s="1048">
        <v>17</v>
      </c>
      <c r="R68" s="1039"/>
      <c r="S68" s="1039"/>
      <c r="T68" s="1039"/>
      <c r="U68" s="1039"/>
      <c r="V68" s="1039">
        <v>13</v>
      </c>
      <c r="W68" s="1039"/>
      <c r="X68" s="1039"/>
      <c r="Y68" s="1039"/>
      <c r="Z68" s="1039"/>
      <c r="AA68" s="1039">
        <v>4</v>
      </c>
      <c r="AB68" s="1039"/>
      <c r="AC68" s="1039"/>
      <c r="AD68" s="1039"/>
      <c r="AE68" s="1039"/>
      <c r="AF68" s="1039">
        <v>4</v>
      </c>
      <c r="AG68" s="1039"/>
      <c r="AH68" s="1039"/>
      <c r="AI68" s="1039"/>
      <c r="AJ68" s="1039"/>
      <c r="AK68" s="1039" t="s">
        <v>583</v>
      </c>
      <c r="AL68" s="1039"/>
      <c r="AM68" s="1039"/>
      <c r="AN68" s="1039"/>
      <c r="AO68" s="1039"/>
      <c r="AP68" s="1039" t="s">
        <v>583</v>
      </c>
      <c r="AQ68" s="1039"/>
      <c r="AR68" s="1039"/>
      <c r="AS68" s="1039"/>
      <c r="AT68" s="1039"/>
      <c r="AU68" s="1040" t="s">
        <v>583</v>
      </c>
      <c r="AV68" s="1041"/>
      <c r="AW68" s="1041"/>
      <c r="AX68" s="1041"/>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1108</v>
      </c>
      <c r="R69" s="1028"/>
      <c r="S69" s="1028"/>
      <c r="T69" s="1028"/>
      <c r="U69" s="1028"/>
      <c r="V69" s="1028">
        <v>1077</v>
      </c>
      <c r="W69" s="1028"/>
      <c r="X69" s="1028"/>
      <c r="Y69" s="1028"/>
      <c r="Z69" s="1028"/>
      <c r="AA69" s="1028">
        <v>31</v>
      </c>
      <c r="AB69" s="1028"/>
      <c r="AC69" s="1028"/>
      <c r="AD69" s="1028"/>
      <c r="AE69" s="1028"/>
      <c r="AF69" s="1028">
        <v>23</v>
      </c>
      <c r="AG69" s="1028"/>
      <c r="AH69" s="1028"/>
      <c r="AI69" s="1028"/>
      <c r="AJ69" s="1028"/>
      <c r="AK69" s="1028" t="s">
        <v>583</v>
      </c>
      <c r="AL69" s="1028"/>
      <c r="AM69" s="1028"/>
      <c r="AN69" s="1028"/>
      <c r="AO69" s="1028"/>
      <c r="AP69" s="1028" t="s">
        <v>583</v>
      </c>
      <c r="AQ69" s="1028"/>
      <c r="AR69" s="1028"/>
      <c r="AS69" s="1028"/>
      <c r="AT69" s="1028"/>
      <c r="AU69" s="1038" t="s">
        <v>583</v>
      </c>
      <c r="AV69" s="1036"/>
      <c r="AW69" s="1036"/>
      <c r="AX69" s="1036"/>
      <c r="AY69" s="1037"/>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585</v>
      </c>
      <c r="R70" s="1028"/>
      <c r="S70" s="1028"/>
      <c r="T70" s="1028"/>
      <c r="U70" s="1028"/>
      <c r="V70" s="1028">
        <v>531</v>
      </c>
      <c r="W70" s="1028"/>
      <c r="X70" s="1028"/>
      <c r="Y70" s="1028"/>
      <c r="Z70" s="1028"/>
      <c r="AA70" s="1028">
        <v>54</v>
      </c>
      <c r="AB70" s="1028"/>
      <c r="AC70" s="1028"/>
      <c r="AD70" s="1028"/>
      <c r="AE70" s="1028"/>
      <c r="AF70" s="1028">
        <v>54</v>
      </c>
      <c r="AG70" s="1028"/>
      <c r="AH70" s="1028"/>
      <c r="AI70" s="1028"/>
      <c r="AJ70" s="1028"/>
      <c r="AK70" s="1028" t="s">
        <v>583</v>
      </c>
      <c r="AL70" s="1028"/>
      <c r="AM70" s="1028"/>
      <c r="AN70" s="1028"/>
      <c r="AO70" s="1028"/>
      <c r="AP70" s="1028">
        <v>1279</v>
      </c>
      <c r="AQ70" s="1028"/>
      <c r="AR70" s="1028"/>
      <c r="AS70" s="1028"/>
      <c r="AT70" s="1028"/>
      <c r="AU70" s="1038" t="s">
        <v>583</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3747</v>
      </c>
      <c r="R71" s="1028"/>
      <c r="S71" s="1028"/>
      <c r="T71" s="1028"/>
      <c r="U71" s="1028"/>
      <c r="V71" s="1028">
        <v>3762</v>
      </c>
      <c r="W71" s="1028"/>
      <c r="X71" s="1028"/>
      <c r="Y71" s="1028"/>
      <c r="Z71" s="1028"/>
      <c r="AA71" s="1028">
        <v>-15</v>
      </c>
      <c r="AB71" s="1028"/>
      <c r="AC71" s="1028"/>
      <c r="AD71" s="1028"/>
      <c r="AE71" s="1028"/>
      <c r="AF71" s="1028">
        <v>859</v>
      </c>
      <c r="AG71" s="1028"/>
      <c r="AH71" s="1028"/>
      <c r="AI71" s="1028"/>
      <c r="AJ71" s="1028"/>
      <c r="AK71" s="1028" t="s">
        <v>583</v>
      </c>
      <c r="AL71" s="1028"/>
      <c r="AM71" s="1028"/>
      <c r="AN71" s="1028"/>
      <c r="AO71" s="1028"/>
      <c r="AP71" s="1028">
        <v>3153</v>
      </c>
      <c r="AQ71" s="1028"/>
      <c r="AR71" s="1028"/>
      <c r="AS71" s="1028"/>
      <c r="AT71" s="1028"/>
      <c r="AU71" s="1038" t="s">
        <v>583</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940</v>
      </c>
      <c r="AG88" s="1016"/>
      <c r="AH88" s="1016"/>
      <c r="AI88" s="1016"/>
      <c r="AJ88" s="1016"/>
      <c r="AK88" s="1020"/>
      <c r="AL88" s="1020"/>
      <c r="AM88" s="1020"/>
      <c r="AN88" s="1020"/>
      <c r="AO88" s="1020"/>
      <c r="AP88" s="1016">
        <v>4432</v>
      </c>
      <c r="AQ88" s="1016"/>
      <c r="AR88" s="1016"/>
      <c r="AS88" s="1016"/>
      <c r="AT88" s="1016"/>
      <c r="AU88" s="1016" t="s">
        <v>583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79</v>
      </c>
      <c r="CS102" s="1008"/>
      <c r="CT102" s="1008"/>
      <c r="CU102" s="1008"/>
      <c r="CV102" s="1009"/>
      <c r="CW102" s="1007">
        <v>63</v>
      </c>
      <c r="CX102" s="1008"/>
      <c r="CY102" s="1008"/>
      <c r="CZ102" s="1008"/>
      <c r="DA102" s="1009"/>
      <c r="DB102" s="1007">
        <v>65</v>
      </c>
      <c r="DC102" s="1008"/>
      <c r="DD102" s="1008"/>
      <c r="DE102" s="1008"/>
      <c r="DF102" s="1009"/>
      <c r="DG102" s="1007" t="s">
        <v>583</v>
      </c>
      <c r="DH102" s="1008"/>
      <c r="DI102" s="1008"/>
      <c r="DJ102" s="1008"/>
      <c r="DK102" s="1009"/>
      <c r="DL102" s="1007" t="s">
        <v>583</v>
      </c>
      <c r="DM102" s="1008"/>
      <c r="DN102" s="1008"/>
      <c r="DO102" s="1008"/>
      <c r="DP102" s="1009"/>
      <c r="DQ102" s="1007" t="s">
        <v>583</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307</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307</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307</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612002</v>
      </c>
      <c r="AB110" s="944"/>
      <c r="AC110" s="944"/>
      <c r="AD110" s="944"/>
      <c r="AE110" s="945"/>
      <c r="AF110" s="946">
        <v>613493</v>
      </c>
      <c r="AG110" s="944"/>
      <c r="AH110" s="944"/>
      <c r="AI110" s="944"/>
      <c r="AJ110" s="945"/>
      <c r="AK110" s="946">
        <v>613046</v>
      </c>
      <c r="AL110" s="944"/>
      <c r="AM110" s="944"/>
      <c r="AN110" s="944"/>
      <c r="AO110" s="945"/>
      <c r="AP110" s="947">
        <v>20.2</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5533659</v>
      </c>
      <c r="BR110" s="891"/>
      <c r="BS110" s="891"/>
      <c r="BT110" s="891"/>
      <c r="BU110" s="891"/>
      <c r="BV110" s="891">
        <v>5429100</v>
      </c>
      <c r="BW110" s="891"/>
      <c r="BX110" s="891"/>
      <c r="BY110" s="891"/>
      <c r="BZ110" s="891"/>
      <c r="CA110" s="891">
        <v>5304293</v>
      </c>
      <c r="CB110" s="891"/>
      <c r="CC110" s="891"/>
      <c r="CD110" s="891"/>
      <c r="CE110" s="891"/>
      <c r="CF110" s="915">
        <v>174.5</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440</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393</v>
      </c>
      <c r="BR111" s="863"/>
      <c r="BS111" s="863"/>
      <c r="BT111" s="863"/>
      <c r="BU111" s="863"/>
      <c r="BV111" s="863" t="s">
        <v>128</v>
      </c>
      <c r="BW111" s="863"/>
      <c r="BX111" s="863"/>
      <c r="BY111" s="863"/>
      <c r="BZ111" s="863"/>
      <c r="CA111" s="863" t="s">
        <v>128</v>
      </c>
      <c r="CB111" s="863"/>
      <c r="CC111" s="863"/>
      <c r="CD111" s="863"/>
      <c r="CE111" s="863"/>
      <c r="CF111" s="924" t="s">
        <v>393</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393</v>
      </c>
      <c r="DM111" s="863"/>
      <c r="DN111" s="863"/>
      <c r="DO111" s="863"/>
      <c r="DP111" s="863"/>
      <c r="DQ111" s="863" t="s">
        <v>393</v>
      </c>
      <c r="DR111" s="863"/>
      <c r="DS111" s="863"/>
      <c r="DT111" s="863"/>
      <c r="DU111" s="863"/>
      <c r="DV111" s="840" t="s">
        <v>393</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393</v>
      </c>
      <c r="AG112" s="826"/>
      <c r="AH112" s="826"/>
      <c r="AI112" s="826"/>
      <c r="AJ112" s="827"/>
      <c r="AK112" s="828" t="s">
        <v>393</v>
      </c>
      <c r="AL112" s="826"/>
      <c r="AM112" s="826"/>
      <c r="AN112" s="826"/>
      <c r="AO112" s="827"/>
      <c r="AP112" s="873" t="s">
        <v>128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2579540</v>
      </c>
      <c r="BR112" s="863"/>
      <c r="BS112" s="863"/>
      <c r="BT112" s="863"/>
      <c r="BU112" s="863"/>
      <c r="BV112" s="863">
        <v>2502969</v>
      </c>
      <c r="BW112" s="863"/>
      <c r="BX112" s="863"/>
      <c r="BY112" s="863"/>
      <c r="BZ112" s="863"/>
      <c r="CA112" s="863">
        <v>2563082</v>
      </c>
      <c r="CB112" s="863"/>
      <c r="CC112" s="863"/>
      <c r="CD112" s="863"/>
      <c r="CE112" s="863"/>
      <c r="CF112" s="924">
        <v>84.3</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393</v>
      </c>
      <c r="DR112" s="863"/>
      <c r="DS112" s="863"/>
      <c r="DT112" s="863"/>
      <c r="DU112" s="863"/>
      <c r="DV112" s="840" t="s">
        <v>128</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278975</v>
      </c>
      <c r="AB113" s="972"/>
      <c r="AC113" s="972"/>
      <c r="AD113" s="972"/>
      <c r="AE113" s="973"/>
      <c r="AF113" s="974">
        <v>291283</v>
      </c>
      <c r="AG113" s="972"/>
      <c r="AH113" s="972"/>
      <c r="AI113" s="972"/>
      <c r="AJ113" s="973"/>
      <c r="AK113" s="974">
        <v>305097</v>
      </c>
      <c r="AL113" s="972"/>
      <c r="AM113" s="972"/>
      <c r="AN113" s="972"/>
      <c r="AO113" s="973"/>
      <c r="AP113" s="975">
        <v>10</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t="s">
        <v>128</v>
      </c>
      <c r="BR113" s="863"/>
      <c r="BS113" s="863"/>
      <c r="BT113" s="863"/>
      <c r="BU113" s="863"/>
      <c r="BV113" s="863" t="s">
        <v>393</v>
      </c>
      <c r="BW113" s="863"/>
      <c r="BX113" s="863"/>
      <c r="BY113" s="863"/>
      <c r="BZ113" s="863"/>
      <c r="CA113" s="863" t="s">
        <v>393</v>
      </c>
      <c r="CB113" s="863"/>
      <c r="CC113" s="863"/>
      <c r="CD113" s="863"/>
      <c r="CE113" s="863"/>
      <c r="CF113" s="924" t="s">
        <v>393</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440</v>
      </c>
      <c r="AB114" s="826"/>
      <c r="AC114" s="826"/>
      <c r="AD114" s="826"/>
      <c r="AE114" s="827"/>
      <c r="AF114" s="828" t="s">
        <v>440</v>
      </c>
      <c r="AG114" s="826"/>
      <c r="AH114" s="826"/>
      <c r="AI114" s="826"/>
      <c r="AJ114" s="827"/>
      <c r="AK114" s="828" t="s">
        <v>128</v>
      </c>
      <c r="AL114" s="826"/>
      <c r="AM114" s="826"/>
      <c r="AN114" s="826"/>
      <c r="AO114" s="827"/>
      <c r="AP114" s="873" t="s">
        <v>128</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496677</v>
      </c>
      <c r="BR114" s="863"/>
      <c r="BS114" s="863"/>
      <c r="BT114" s="863"/>
      <c r="BU114" s="863"/>
      <c r="BV114" s="863">
        <v>433453</v>
      </c>
      <c r="BW114" s="863"/>
      <c r="BX114" s="863"/>
      <c r="BY114" s="863"/>
      <c r="BZ114" s="863"/>
      <c r="CA114" s="863">
        <v>406094</v>
      </c>
      <c r="CB114" s="863"/>
      <c r="CC114" s="863"/>
      <c r="CD114" s="863"/>
      <c r="CE114" s="863"/>
      <c r="CF114" s="924">
        <v>13.4</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393</v>
      </c>
      <c r="DM114" s="826"/>
      <c r="DN114" s="826"/>
      <c r="DO114" s="826"/>
      <c r="DP114" s="827"/>
      <c r="DQ114" s="828" t="s">
        <v>393</v>
      </c>
      <c r="DR114" s="826"/>
      <c r="DS114" s="826"/>
      <c r="DT114" s="826"/>
      <c r="DU114" s="827"/>
      <c r="DV114" s="873" t="s">
        <v>393</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9315</v>
      </c>
      <c r="AB115" s="972"/>
      <c r="AC115" s="972"/>
      <c r="AD115" s="972"/>
      <c r="AE115" s="973"/>
      <c r="AF115" s="974">
        <v>6707</v>
      </c>
      <c r="AG115" s="972"/>
      <c r="AH115" s="972"/>
      <c r="AI115" s="972"/>
      <c r="AJ115" s="973"/>
      <c r="AK115" s="974">
        <v>7007</v>
      </c>
      <c r="AL115" s="972"/>
      <c r="AM115" s="972"/>
      <c r="AN115" s="972"/>
      <c r="AO115" s="973"/>
      <c r="AP115" s="975">
        <v>0.2</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128</v>
      </c>
      <c r="CB115" s="863"/>
      <c r="CC115" s="863"/>
      <c r="CD115" s="863"/>
      <c r="CE115" s="863"/>
      <c r="CF115" s="924" t="s">
        <v>128</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128</v>
      </c>
      <c r="DR115" s="826"/>
      <c r="DS115" s="826"/>
      <c r="DT115" s="826"/>
      <c r="DU115" s="827"/>
      <c r="DV115" s="873" t="s">
        <v>393</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140</v>
      </c>
      <c r="AB116" s="826"/>
      <c r="AC116" s="826"/>
      <c r="AD116" s="826"/>
      <c r="AE116" s="827"/>
      <c r="AF116" s="828">
        <v>489</v>
      </c>
      <c r="AG116" s="826"/>
      <c r="AH116" s="826"/>
      <c r="AI116" s="826"/>
      <c r="AJ116" s="827"/>
      <c r="AK116" s="828">
        <v>806</v>
      </c>
      <c r="AL116" s="826"/>
      <c r="AM116" s="826"/>
      <c r="AN116" s="826"/>
      <c r="AO116" s="827"/>
      <c r="AP116" s="873">
        <v>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393</v>
      </c>
      <c r="CB116" s="863"/>
      <c r="CC116" s="863"/>
      <c r="CD116" s="863"/>
      <c r="CE116" s="863"/>
      <c r="CF116" s="924" t="s">
        <v>440</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393</v>
      </c>
      <c r="DH116" s="826"/>
      <c r="DI116" s="826"/>
      <c r="DJ116" s="826"/>
      <c r="DK116" s="827"/>
      <c r="DL116" s="828" t="s">
        <v>393</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900432</v>
      </c>
      <c r="AB117" s="958"/>
      <c r="AC117" s="958"/>
      <c r="AD117" s="958"/>
      <c r="AE117" s="959"/>
      <c r="AF117" s="960">
        <v>911972</v>
      </c>
      <c r="AG117" s="958"/>
      <c r="AH117" s="958"/>
      <c r="AI117" s="958"/>
      <c r="AJ117" s="959"/>
      <c r="AK117" s="960">
        <v>925956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393</v>
      </c>
      <c r="BW117" s="863"/>
      <c r="BX117" s="863"/>
      <c r="BY117" s="863"/>
      <c r="BZ117" s="863"/>
      <c r="CA117" s="863" t="s">
        <v>393</v>
      </c>
      <c r="CB117" s="863"/>
      <c r="CC117" s="863"/>
      <c r="CD117" s="863"/>
      <c r="CE117" s="863"/>
      <c r="CF117" s="924" t="s">
        <v>128</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393</v>
      </c>
      <c r="DH117" s="826"/>
      <c r="DI117" s="826"/>
      <c r="DJ117" s="826"/>
      <c r="DK117" s="827"/>
      <c r="DL117" s="828" t="s">
        <v>128</v>
      </c>
      <c r="DM117" s="826"/>
      <c r="DN117" s="826"/>
      <c r="DO117" s="826"/>
      <c r="DP117" s="827"/>
      <c r="DQ117" s="828" t="s">
        <v>128</v>
      </c>
      <c r="DR117" s="826"/>
      <c r="DS117" s="826"/>
      <c r="DT117" s="826"/>
      <c r="DU117" s="827"/>
      <c r="DV117" s="873" t="s">
        <v>393</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307</v>
      </c>
      <c r="AL118" s="951"/>
      <c r="AM118" s="951"/>
      <c r="AN118" s="951"/>
      <c r="AO118" s="952"/>
      <c r="AP118" s="954" t="s">
        <v>433</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393</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393</v>
      </c>
      <c r="AB119" s="944"/>
      <c r="AC119" s="944"/>
      <c r="AD119" s="944"/>
      <c r="AE119" s="945"/>
      <c r="AF119" s="946" t="s">
        <v>128</v>
      </c>
      <c r="AG119" s="944"/>
      <c r="AH119" s="944"/>
      <c r="AI119" s="944"/>
      <c r="AJ119" s="945"/>
      <c r="AK119" s="946" t="s">
        <v>128</v>
      </c>
      <c r="AL119" s="944"/>
      <c r="AM119" s="944"/>
      <c r="AN119" s="944"/>
      <c r="AO119" s="945"/>
      <c r="AP119" s="947" t="s">
        <v>393</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464</v>
      </c>
      <c r="BP119" s="927"/>
      <c r="BQ119" s="931">
        <v>8609876</v>
      </c>
      <c r="BR119" s="894"/>
      <c r="BS119" s="894"/>
      <c r="BT119" s="894"/>
      <c r="BU119" s="894"/>
      <c r="BV119" s="894">
        <v>8365522</v>
      </c>
      <c r="BW119" s="894"/>
      <c r="BX119" s="894"/>
      <c r="BY119" s="894"/>
      <c r="BZ119" s="894"/>
      <c r="CA119" s="894">
        <v>8273469</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393</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393</v>
      </c>
      <c r="AB120" s="826"/>
      <c r="AC120" s="826"/>
      <c r="AD120" s="826"/>
      <c r="AE120" s="827"/>
      <c r="AF120" s="828" t="s">
        <v>466</v>
      </c>
      <c r="AG120" s="826"/>
      <c r="AH120" s="826"/>
      <c r="AI120" s="826"/>
      <c r="AJ120" s="827"/>
      <c r="AK120" s="828" t="s">
        <v>128</v>
      </c>
      <c r="AL120" s="826"/>
      <c r="AM120" s="826"/>
      <c r="AN120" s="826"/>
      <c r="AO120" s="827"/>
      <c r="AP120" s="873" t="s">
        <v>393</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4273473</v>
      </c>
      <c r="BR120" s="891"/>
      <c r="BS120" s="891"/>
      <c r="BT120" s="891"/>
      <c r="BU120" s="891"/>
      <c r="BV120" s="891">
        <v>4325523</v>
      </c>
      <c r="BW120" s="891"/>
      <c r="BX120" s="891"/>
      <c r="BY120" s="891"/>
      <c r="BZ120" s="891"/>
      <c r="CA120" s="891">
        <v>4248097</v>
      </c>
      <c r="CB120" s="891"/>
      <c r="CC120" s="891"/>
      <c r="CD120" s="891"/>
      <c r="CE120" s="891"/>
      <c r="CF120" s="915">
        <v>139.69999999999999</v>
      </c>
      <c r="CG120" s="916"/>
      <c r="CH120" s="916"/>
      <c r="CI120" s="916"/>
      <c r="CJ120" s="916"/>
      <c r="CK120" s="917" t="s">
        <v>469</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v>1244218</v>
      </c>
      <c r="DH120" s="891"/>
      <c r="DI120" s="891"/>
      <c r="DJ120" s="891"/>
      <c r="DK120" s="891"/>
      <c r="DL120" s="891">
        <v>1207170</v>
      </c>
      <c r="DM120" s="891"/>
      <c r="DN120" s="891"/>
      <c r="DO120" s="891"/>
      <c r="DP120" s="891"/>
      <c r="DQ120" s="891">
        <v>1270135</v>
      </c>
      <c r="DR120" s="891"/>
      <c r="DS120" s="891"/>
      <c r="DT120" s="891"/>
      <c r="DU120" s="891"/>
      <c r="DV120" s="892">
        <v>41.8</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466</v>
      </c>
      <c r="AB121" s="826"/>
      <c r="AC121" s="826"/>
      <c r="AD121" s="826"/>
      <c r="AE121" s="827"/>
      <c r="AF121" s="828" t="s">
        <v>466</v>
      </c>
      <c r="AG121" s="826"/>
      <c r="AH121" s="826"/>
      <c r="AI121" s="826"/>
      <c r="AJ121" s="827"/>
      <c r="AK121" s="828" t="s">
        <v>393</v>
      </c>
      <c r="AL121" s="826"/>
      <c r="AM121" s="826"/>
      <c r="AN121" s="826"/>
      <c r="AO121" s="827"/>
      <c r="AP121" s="873" t="s">
        <v>393</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89753</v>
      </c>
      <c r="BR121" s="863"/>
      <c r="BS121" s="863"/>
      <c r="BT121" s="863"/>
      <c r="BU121" s="863"/>
      <c r="BV121" s="863">
        <v>70963</v>
      </c>
      <c r="BW121" s="863"/>
      <c r="BX121" s="863"/>
      <c r="BY121" s="863"/>
      <c r="BZ121" s="863"/>
      <c r="CA121" s="863">
        <v>51873</v>
      </c>
      <c r="CB121" s="863"/>
      <c r="CC121" s="863"/>
      <c r="CD121" s="863"/>
      <c r="CE121" s="863"/>
      <c r="CF121" s="924">
        <v>1.7</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677000</v>
      </c>
      <c r="DH121" s="863"/>
      <c r="DI121" s="863"/>
      <c r="DJ121" s="863"/>
      <c r="DK121" s="863"/>
      <c r="DL121" s="863">
        <v>716967</v>
      </c>
      <c r="DM121" s="863"/>
      <c r="DN121" s="863"/>
      <c r="DO121" s="863"/>
      <c r="DP121" s="863"/>
      <c r="DQ121" s="863">
        <v>758976</v>
      </c>
      <c r="DR121" s="863"/>
      <c r="DS121" s="863"/>
      <c r="DT121" s="863"/>
      <c r="DU121" s="863"/>
      <c r="DV121" s="840">
        <v>25</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393</v>
      </c>
      <c r="AB122" s="826"/>
      <c r="AC122" s="826"/>
      <c r="AD122" s="826"/>
      <c r="AE122" s="827"/>
      <c r="AF122" s="828" t="s">
        <v>393</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5930656</v>
      </c>
      <c r="BR122" s="894"/>
      <c r="BS122" s="894"/>
      <c r="BT122" s="894"/>
      <c r="BU122" s="894"/>
      <c r="BV122" s="894">
        <v>5866363</v>
      </c>
      <c r="BW122" s="894"/>
      <c r="BX122" s="894"/>
      <c r="BY122" s="894"/>
      <c r="BZ122" s="894"/>
      <c r="CA122" s="894">
        <v>5747872</v>
      </c>
      <c r="CB122" s="894"/>
      <c r="CC122" s="894"/>
      <c r="CD122" s="894"/>
      <c r="CE122" s="894"/>
      <c r="CF122" s="895">
        <v>189.1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v>658322</v>
      </c>
      <c r="DH122" s="863"/>
      <c r="DI122" s="863"/>
      <c r="DJ122" s="863"/>
      <c r="DK122" s="863"/>
      <c r="DL122" s="863">
        <v>578832</v>
      </c>
      <c r="DM122" s="863"/>
      <c r="DN122" s="863"/>
      <c r="DO122" s="863"/>
      <c r="DP122" s="863"/>
      <c r="DQ122" s="863">
        <v>533971</v>
      </c>
      <c r="DR122" s="863"/>
      <c r="DS122" s="863"/>
      <c r="DT122" s="863"/>
      <c r="DU122" s="863"/>
      <c r="DV122" s="840">
        <v>17.600000000000001</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393</v>
      </c>
      <c r="AG123" s="826"/>
      <c r="AH123" s="826"/>
      <c r="AI123" s="826"/>
      <c r="AJ123" s="827"/>
      <c r="AK123" s="828" t="s">
        <v>393</v>
      </c>
      <c r="AL123" s="826"/>
      <c r="AM123" s="826"/>
      <c r="AN123" s="826"/>
      <c r="AO123" s="827"/>
      <c r="AP123" s="873" t="s">
        <v>393</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475</v>
      </c>
      <c r="BP123" s="927"/>
      <c r="BQ123" s="881">
        <v>10293882</v>
      </c>
      <c r="BR123" s="882"/>
      <c r="BS123" s="882"/>
      <c r="BT123" s="882"/>
      <c r="BU123" s="882"/>
      <c r="BV123" s="882">
        <v>10262849</v>
      </c>
      <c r="BW123" s="882"/>
      <c r="BX123" s="882"/>
      <c r="BY123" s="882"/>
      <c r="BZ123" s="882"/>
      <c r="CA123" s="882">
        <v>10047842</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393</v>
      </c>
      <c r="DH123" s="826"/>
      <c r="DI123" s="826"/>
      <c r="DJ123" s="826"/>
      <c r="DK123" s="827"/>
      <c r="DL123" s="828" t="s">
        <v>128</v>
      </c>
      <c r="DM123" s="826"/>
      <c r="DN123" s="826"/>
      <c r="DO123" s="826"/>
      <c r="DP123" s="827"/>
      <c r="DQ123" s="828" t="s">
        <v>466</v>
      </c>
      <c r="DR123" s="826"/>
      <c r="DS123" s="826"/>
      <c r="DT123" s="826"/>
      <c r="DU123" s="827"/>
      <c r="DV123" s="873" t="s">
        <v>466</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393</v>
      </c>
      <c r="AG124" s="826"/>
      <c r="AH124" s="826"/>
      <c r="AI124" s="826"/>
      <c r="AJ124" s="827"/>
      <c r="AK124" s="828" t="s">
        <v>128</v>
      </c>
      <c r="AL124" s="826"/>
      <c r="AM124" s="826"/>
      <c r="AN124" s="826"/>
      <c r="AO124" s="827"/>
      <c r="AP124" s="873" t="s">
        <v>393</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393</v>
      </c>
      <c r="DH124" s="809"/>
      <c r="DI124" s="809"/>
      <c r="DJ124" s="809"/>
      <c r="DK124" s="810"/>
      <c r="DL124" s="811" t="s">
        <v>128</v>
      </c>
      <c r="DM124" s="809"/>
      <c r="DN124" s="809"/>
      <c r="DO124" s="809"/>
      <c r="DP124" s="810"/>
      <c r="DQ124" s="811" t="s">
        <v>393</v>
      </c>
      <c r="DR124" s="809"/>
      <c r="DS124" s="809"/>
      <c r="DT124" s="809"/>
      <c r="DU124" s="810"/>
      <c r="DV124" s="897" t="s">
        <v>466</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466</v>
      </c>
      <c r="AG125" s="826"/>
      <c r="AH125" s="826"/>
      <c r="AI125" s="826"/>
      <c r="AJ125" s="827"/>
      <c r="AK125" s="828" t="s">
        <v>393</v>
      </c>
      <c r="AL125" s="826"/>
      <c r="AM125" s="826"/>
      <c r="AN125" s="826"/>
      <c r="AO125" s="827"/>
      <c r="AP125" s="873" t="s">
        <v>393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393</v>
      </c>
      <c r="DH125" s="891"/>
      <c r="DI125" s="891"/>
      <c r="DJ125" s="891"/>
      <c r="DK125" s="891"/>
      <c r="DL125" s="891" t="s">
        <v>466</v>
      </c>
      <c r="DM125" s="891"/>
      <c r="DN125" s="891"/>
      <c r="DO125" s="891"/>
      <c r="DP125" s="891"/>
      <c r="DQ125" s="891" t="s">
        <v>128</v>
      </c>
      <c r="DR125" s="891"/>
      <c r="DS125" s="891"/>
      <c r="DT125" s="891"/>
      <c r="DU125" s="891"/>
      <c r="DV125" s="892" t="s">
        <v>393</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393</v>
      </c>
      <c r="AB126" s="826"/>
      <c r="AC126" s="826"/>
      <c r="AD126" s="826"/>
      <c r="AE126" s="827"/>
      <c r="AF126" s="828" t="s">
        <v>393</v>
      </c>
      <c r="AG126" s="826"/>
      <c r="AH126" s="826"/>
      <c r="AI126" s="826"/>
      <c r="AJ126" s="827"/>
      <c r="AK126" s="828" t="s">
        <v>128</v>
      </c>
      <c r="AL126" s="826"/>
      <c r="AM126" s="826"/>
      <c r="AN126" s="826"/>
      <c r="AO126" s="827"/>
      <c r="AP126" s="873" t="s">
        <v>393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393</v>
      </c>
      <c r="DH126" s="863"/>
      <c r="DI126" s="863"/>
      <c r="DJ126" s="863"/>
      <c r="DK126" s="863"/>
      <c r="DL126" s="863" t="s">
        <v>128</v>
      </c>
      <c r="DM126" s="863"/>
      <c r="DN126" s="863"/>
      <c r="DO126" s="863"/>
      <c r="DP126" s="863"/>
      <c r="DQ126" s="863" t="s">
        <v>466</v>
      </c>
      <c r="DR126" s="863"/>
      <c r="DS126" s="863"/>
      <c r="DT126" s="863"/>
      <c r="DU126" s="863"/>
      <c r="DV126" s="840" t="s">
        <v>128</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9315</v>
      </c>
      <c r="AB127" s="826"/>
      <c r="AC127" s="826"/>
      <c r="AD127" s="826"/>
      <c r="AE127" s="827"/>
      <c r="AF127" s="828">
        <v>6707</v>
      </c>
      <c r="AG127" s="826"/>
      <c r="AH127" s="826"/>
      <c r="AI127" s="826"/>
      <c r="AJ127" s="827"/>
      <c r="AK127" s="828">
        <v>7007</v>
      </c>
      <c r="AL127" s="826"/>
      <c r="AM127" s="826"/>
      <c r="AN127" s="826"/>
      <c r="AO127" s="827"/>
      <c r="AP127" s="873">
        <v>0.2</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393</v>
      </c>
      <c r="DR127" s="863"/>
      <c r="DS127" s="863"/>
      <c r="DT127" s="863"/>
      <c r="DU127" s="863"/>
      <c r="DV127" s="840" t="s">
        <v>393</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20525</v>
      </c>
      <c r="AB128" s="847"/>
      <c r="AC128" s="847"/>
      <c r="AD128" s="847"/>
      <c r="AE128" s="848"/>
      <c r="AF128" s="849">
        <v>20525</v>
      </c>
      <c r="AG128" s="847"/>
      <c r="AH128" s="847"/>
      <c r="AI128" s="847"/>
      <c r="AJ128" s="848"/>
      <c r="AK128" s="849">
        <v>20396</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393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393</v>
      </c>
      <c r="DH128" s="837"/>
      <c r="DI128" s="837"/>
      <c r="DJ128" s="837"/>
      <c r="DK128" s="837"/>
      <c r="DL128" s="837" t="s">
        <v>466</v>
      </c>
      <c r="DM128" s="837"/>
      <c r="DN128" s="837"/>
      <c r="DO128" s="837"/>
      <c r="DP128" s="837"/>
      <c r="DQ128" s="837" t="s">
        <v>466</v>
      </c>
      <c r="DR128" s="837"/>
      <c r="DS128" s="837"/>
      <c r="DT128" s="837"/>
      <c r="DU128" s="837"/>
      <c r="DV128" s="838" t="s">
        <v>466</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3558676</v>
      </c>
      <c r="AB129" s="826"/>
      <c r="AC129" s="826"/>
      <c r="AD129" s="826"/>
      <c r="AE129" s="827"/>
      <c r="AF129" s="828">
        <v>3599298</v>
      </c>
      <c r="AG129" s="826"/>
      <c r="AH129" s="826"/>
      <c r="AI129" s="826"/>
      <c r="AJ129" s="827"/>
      <c r="AK129" s="828">
        <v>3694520</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640937</v>
      </c>
      <c r="AB130" s="826"/>
      <c r="AC130" s="826"/>
      <c r="AD130" s="826"/>
      <c r="AE130" s="827"/>
      <c r="AF130" s="828">
        <v>648297</v>
      </c>
      <c r="AG130" s="826"/>
      <c r="AH130" s="826"/>
      <c r="AI130" s="826"/>
      <c r="AJ130" s="827"/>
      <c r="AK130" s="828">
        <v>654195</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8.1999999999999993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2917739</v>
      </c>
      <c r="AB131" s="809"/>
      <c r="AC131" s="809"/>
      <c r="AD131" s="809"/>
      <c r="AE131" s="810"/>
      <c r="AF131" s="811">
        <v>2951001</v>
      </c>
      <c r="AG131" s="809"/>
      <c r="AH131" s="809"/>
      <c r="AI131" s="809"/>
      <c r="AJ131" s="810"/>
      <c r="AK131" s="811">
        <v>3040325</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393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8.1902459400000005</v>
      </c>
      <c r="AB132" s="789"/>
      <c r="AC132" s="789"/>
      <c r="AD132" s="789"/>
      <c r="AE132" s="790"/>
      <c r="AF132" s="791">
        <v>8.2395770109999997</v>
      </c>
      <c r="AG132" s="789"/>
      <c r="AH132" s="789"/>
      <c r="AI132" s="789"/>
      <c r="AJ132" s="790"/>
      <c r="AK132" s="791">
        <v>8.2677016440000006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7.2</v>
      </c>
      <c r="AB133" s="768"/>
      <c r="AC133" s="768"/>
      <c r="AD133" s="768"/>
      <c r="AE133" s="769"/>
      <c r="AF133" s="767">
        <v>7.8</v>
      </c>
      <c r="AG133" s="768"/>
      <c r="AH133" s="768"/>
      <c r="AI133" s="768"/>
      <c r="AJ133" s="769"/>
      <c r="AK133" s="767">
        <v>8.1999999999999993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NJ0SF9ypMqGH8KONcxAlEgLtR+seMqaNlm5bbgU6h/cVB32BmC5UpYgenbijxl8FfA+j145QNzf7hBuhcGU4g==" saltValue="hpfF7U9qBS/NNVuYzMyF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gtjqT1e2rB6UOjniydkYRN/RzS946B5D0YOzwqhCMHTO/DItLaE3p7jbtyuwCRm86xGF+6LOo1sLFThMh39Sg==" saltValue="cndXs9R7P/H+GnSCy22/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1kH0bo8vh1ONcOLMhS2OCkva1sjkl4DbwAmUYkzhw98f9d0LiKnnEDu6BZntHwVpOP2jc5xBEIZOHSj1LKOkQ==" saltValue="c7pqzKyfuB2pyHohTjIQ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510</v>
      </c>
      <c r="AL9" s="1193"/>
      <c r="AM9" s="1193"/>
      <c r="AN9" s="1194"/>
      <c r="AO9" s="314">
        <v>887989</v>
      </c>
      <c r="AP9" s="314">
        <v>204653</v>
      </c>
      <c r="AQ9" s="315">
        <v>224098</v>
      </c>
      <c r="AR9" s="316">
        <v>-8.6999999999999993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511</v>
      </c>
      <c r="AL10" s="1193"/>
      <c r="AM10" s="1193"/>
      <c r="AN10" s="1194"/>
      <c r="AO10" s="317">
        <v>122913</v>
      </c>
      <c r="AP10" s="317">
        <v>28327</v>
      </c>
      <c r="AQ10" s="318">
        <v>32087</v>
      </c>
      <c r="AR10" s="319">
        <v>-11.7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512</v>
      </c>
      <c r="AL11" s="1193"/>
      <c r="AM11" s="1193"/>
      <c r="AN11" s="1194"/>
      <c r="AO11" s="317">
        <v>386056</v>
      </c>
      <c r="AP11" s="317">
        <v>88973</v>
      </c>
      <c r="AQ11" s="318">
        <v>3587</v>
      </c>
      <c r="AR11" s="319">
        <v>2380.4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513</v>
      </c>
      <c r="AL12" s="1193"/>
      <c r="AM12" s="1193"/>
      <c r="AN12" s="1194"/>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515</v>
      </c>
      <c r="AL13" s="1193"/>
      <c r="AM13" s="1193"/>
      <c r="AN13" s="1194"/>
      <c r="AO13" s="317">
        <v>23666</v>
      </c>
      <c r="AP13" s="317">
        <v>5454</v>
      </c>
      <c r="AQ13" s="318">
        <v>11579</v>
      </c>
      <c r="AR13" s="319">
        <v>-52.9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516</v>
      </c>
      <c r="AL14" s="1193"/>
      <c r="AM14" s="1193"/>
      <c r="AN14" s="1194"/>
      <c r="AO14" s="317" t="s">
        <v>514</v>
      </c>
      <c r="AP14" s="317" t="s">
        <v>514</v>
      </c>
      <c r="AQ14" s="318">
        <v>4496</v>
      </c>
      <c r="AR14" s="319" t="s">
        <v>514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517</v>
      </c>
      <c r="AL15" s="1196"/>
      <c r="AM15" s="1196"/>
      <c r="AN15" s="1197"/>
      <c r="AO15" s="317">
        <v>-70872</v>
      </c>
      <c r="AP15" s="317">
        <v>-16334</v>
      </c>
      <c r="AQ15" s="318">
        <v>-17592</v>
      </c>
      <c r="AR15" s="319">
        <v>-7.2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188</v>
      </c>
      <c r="AL16" s="1196"/>
      <c r="AM16" s="1196"/>
      <c r="AN16" s="1197"/>
      <c r="AO16" s="317">
        <v>1349752</v>
      </c>
      <c r="AP16" s="317">
        <v>311074</v>
      </c>
      <c r="AQ16" s="318">
        <v>258255</v>
      </c>
      <c r="AR16" s="319">
        <v>20.5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522</v>
      </c>
      <c r="AL21" s="1199"/>
      <c r="AM21" s="1199"/>
      <c r="AN21" s="1200"/>
      <c r="AO21" s="330">
        <v>22.82</v>
      </c>
      <c r="AP21" s="331">
        <v>22.75</v>
      </c>
      <c r="AQ21" s="332">
        <v>7.0000000000000007E-2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523</v>
      </c>
      <c r="AL22" s="1199"/>
      <c r="AM22" s="1199"/>
      <c r="AN22" s="1200"/>
      <c r="AO22" s="335">
        <v>99.4</v>
      </c>
      <c r="AP22" s="336">
        <v>95.6</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527</v>
      </c>
      <c r="AL32" s="1182"/>
      <c r="AM32" s="1182"/>
      <c r="AN32" s="1183"/>
      <c r="AO32" s="345">
        <v>613046</v>
      </c>
      <c r="AP32" s="345">
        <v>141287</v>
      </c>
      <c r="AQ32" s="346">
        <v>146295</v>
      </c>
      <c r="AR32" s="347">
        <v>-3.4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528</v>
      </c>
      <c r="AL33" s="1182"/>
      <c r="AM33" s="1182"/>
      <c r="AN33" s="1183"/>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529</v>
      </c>
      <c r="AL34" s="1182"/>
      <c r="AM34" s="1182"/>
      <c r="AN34" s="1183"/>
      <c r="AO34" s="345" t="s">
        <v>514</v>
      </c>
      <c r="AP34" s="345" t="s">
        <v>514</v>
      </c>
      <c r="AQ34" s="346">
        <v>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530</v>
      </c>
      <c r="AL35" s="1182"/>
      <c r="AM35" s="1182"/>
      <c r="AN35" s="1183"/>
      <c r="AO35" s="345">
        <v>305097</v>
      </c>
      <c r="AP35" s="345">
        <v>70315</v>
      </c>
      <c r="AQ35" s="346">
        <v>31593</v>
      </c>
      <c r="AR35" s="347">
        <v>122.6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531</v>
      </c>
      <c r="AL36" s="1182"/>
      <c r="AM36" s="1182"/>
      <c r="AN36" s="1183"/>
      <c r="AO36" s="345" t="s">
        <v>514</v>
      </c>
      <c r="AP36" s="345" t="s">
        <v>514</v>
      </c>
      <c r="AQ36" s="346">
        <v>3914</v>
      </c>
      <c r="AR36" s="347" t="s">
        <v>514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532</v>
      </c>
      <c r="AL37" s="1182"/>
      <c r="AM37" s="1182"/>
      <c r="AN37" s="1183"/>
      <c r="AO37" s="345">
        <v>7007</v>
      </c>
      <c r="AP37" s="345">
        <v>1615</v>
      </c>
      <c r="AQ37" s="346">
        <v>1348</v>
      </c>
      <c r="AR37" s="347">
        <v>19.8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533</v>
      </c>
      <c r="AL38" s="1179"/>
      <c r="AM38" s="1179"/>
      <c r="AN38" s="1180"/>
      <c r="AO38" s="348">
        <v>806</v>
      </c>
      <c r="AP38" s="348">
        <v>186</v>
      </c>
      <c r="AQ38" s="349">
        <v>27</v>
      </c>
      <c r="AR38" s="337">
        <v>588.9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534</v>
      </c>
      <c r="AL39" s="1179"/>
      <c r="AM39" s="1179"/>
      <c r="AN39" s="1180"/>
      <c r="AO39" s="345">
        <v>-20396</v>
      </c>
      <c r="AP39" s="345">
        <v>-4701</v>
      </c>
      <c r="AQ39" s="346">
        <v>-7201</v>
      </c>
      <c r="AR39" s="347">
        <v>-34.700000000000003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535</v>
      </c>
      <c r="AL40" s="1182"/>
      <c r="AM40" s="1182"/>
      <c r="AN40" s="1183"/>
      <c r="AO40" s="345">
        <v>-654195</v>
      </c>
      <c r="AP40" s="345">
        <v>-150771</v>
      </c>
      <c r="AQ40" s="346">
        <v>-128709</v>
      </c>
      <c r="AR40" s="347">
        <v>17.100000000000001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300</v>
      </c>
      <c r="AL41" s="1185"/>
      <c r="AM41" s="1185"/>
      <c r="AN41" s="1186"/>
      <c r="AO41" s="345">
        <v>251365</v>
      </c>
      <c r="AP41" s="345">
        <v>57932</v>
      </c>
      <c r="AQ41" s="346">
        <v>47272</v>
      </c>
      <c r="AR41" s="347">
        <v>22.6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505</v>
      </c>
      <c r="AN49" s="1189" t="s">
        <v>539</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887848</v>
      </c>
      <c r="AN51" s="367">
        <v>195432</v>
      </c>
      <c r="AO51" s="368">
        <v>-10.9</v>
      </c>
      <c r="AP51" s="369">
        <v>291945</v>
      </c>
      <c r="AQ51" s="370">
        <v>4.0999999999999996</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466206</v>
      </c>
      <c r="AN52" s="375">
        <v>102621</v>
      </c>
      <c r="AO52" s="376">
        <v>-11.9</v>
      </c>
      <c r="AP52" s="377">
        <v>127651</v>
      </c>
      <c r="AQ52" s="378">
        <v>0.3</v>
      </c>
      <c r="AR52" s="379">
        <v>-12.2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2219086</v>
      </c>
      <c r="AN53" s="367">
        <v>492255</v>
      </c>
      <c r="AO53" s="368">
        <v>151.9</v>
      </c>
      <c r="AP53" s="369">
        <v>291173</v>
      </c>
      <c r="AQ53" s="370">
        <v>-0.3</v>
      </c>
      <c r="AR53" s="371">
        <v>152.19999999999999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543266</v>
      </c>
      <c r="AN54" s="375">
        <v>120512</v>
      </c>
      <c r="AO54" s="376">
        <v>17.399999999999999</v>
      </c>
      <c r="AP54" s="377">
        <v>119071</v>
      </c>
      <c r="AQ54" s="378">
        <v>-6.7</v>
      </c>
      <c r="AR54" s="379">
        <v>24.1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1487765</v>
      </c>
      <c r="AN55" s="367">
        <v>336446</v>
      </c>
      <c r="AO55" s="368">
        <v>-31.7</v>
      </c>
      <c r="AP55" s="369">
        <v>271581</v>
      </c>
      <c r="AQ55" s="370">
        <v>-6.7</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1102864</v>
      </c>
      <c r="AN56" s="375">
        <v>249404</v>
      </c>
      <c r="AO56" s="376">
        <v>107</v>
      </c>
      <c r="AP56" s="377">
        <v>117844</v>
      </c>
      <c r="AQ56" s="378">
        <v>-1</v>
      </c>
      <c r="AR56" s="379">
        <v>108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1363726</v>
      </c>
      <c r="AN57" s="367">
        <v>310715</v>
      </c>
      <c r="AO57" s="368">
        <v>-7.6</v>
      </c>
      <c r="AP57" s="369">
        <v>268375</v>
      </c>
      <c r="AQ57" s="370">
        <v>-1.2</v>
      </c>
      <c r="AR57" s="371">
        <v>-6.4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534095</v>
      </c>
      <c r="AN58" s="375">
        <v>121689</v>
      </c>
      <c r="AO58" s="376">
        <v>-51.2</v>
      </c>
      <c r="AP58" s="377">
        <v>119602</v>
      </c>
      <c r="AQ58" s="378">
        <v>1.5</v>
      </c>
      <c r="AR58" s="379">
        <v>-52.7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1020035</v>
      </c>
      <c r="AN59" s="367">
        <v>235085</v>
      </c>
      <c r="AO59" s="368">
        <v>-24.3</v>
      </c>
      <c r="AP59" s="369">
        <v>301035</v>
      </c>
      <c r="AQ59" s="370">
        <v>12.2</v>
      </c>
      <c r="AR59" s="371">
        <v>-36.5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603318</v>
      </c>
      <c r="AN60" s="375">
        <v>139045</v>
      </c>
      <c r="AO60" s="376">
        <v>14.3</v>
      </c>
      <c r="AP60" s="377">
        <v>154376</v>
      </c>
      <c r="AQ60" s="378">
        <v>29.1</v>
      </c>
      <c r="AR60" s="379">
        <v>-14.8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1395692</v>
      </c>
      <c r="AN61" s="382">
        <v>313987</v>
      </c>
      <c r="AO61" s="383">
        <v>15.5</v>
      </c>
      <c r="AP61" s="384">
        <v>284822</v>
      </c>
      <c r="AQ61" s="385">
        <v>1.6</v>
      </c>
      <c r="AR61" s="371">
        <v>13.9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649950</v>
      </c>
      <c r="AN62" s="375">
        <v>146654</v>
      </c>
      <c r="AO62" s="376">
        <v>15.1</v>
      </c>
      <c r="AP62" s="377">
        <v>127709</v>
      </c>
      <c r="AQ62" s="378">
        <v>4.5999999999999996</v>
      </c>
      <c r="AR62" s="379">
        <v>10.5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GX2xu8Pq8iNNL4nrBDp07amTx+3l1gU4idk4C91z9O1nDTPvMRynyNjOPUOduDc4gz3vRMQdRCdLLXdVAkMEg==" saltValue="vP+yWAH7XPHdRK1jft5QQ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MyQxYbANvwjd935AnGWuljHjA5OC6u9YGqIKyj6j25FxdshPbkXY6eRhfCBb8CZ4lIt+O3L3COW4gk06tR+ozw==" saltValue="qOiexpJWcnakvBsHFRZx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dbjYOmpmh4YETg99wPaBm9JFHTNq0Is4SRkAOCU1DIodnRg/73FFWinMqdoxQgRfXeGP45w3dW/48aFjx7togA==" saltValue="//69ZJ8FqbD4jVCw1TaX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90.12</v>
      </c>
      <c r="G47" s="12">
        <v>94.04</v>
      </c>
      <c r="H47" s="12">
        <v>80.64</v>
      </c>
      <c r="I47" s="12">
        <v>79.790000000000006</v>
      </c>
      <c r="J47" s="13">
        <v>73.47</v>
      </c>
    </row>
    <row r="48" spans="2:10" ht="57.75" customHeight="1" x14ac:dyDescent="0.15">
      <c r="B48" s="14"/>
      <c r="C48" s="1205" t="s">
        <v>4</v>
      </c>
      <c r="D48" s="1205"/>
      <c r="E48" s="1206"/>
      <c r="F48" s="15">
        <v>6.85</v>
      </c>
      <c r="G48" s="16">
        <v>4.2699999999999996</v>
      </c>
      <c r="H48" s="16">
        <v>8.3000000000000007</v>
      </c>
      <c r="I48" s="16">
        <v>7.62</v>
      </c>
      <c r="J48" s="17">
        <v>5.71</v>
      </c>
    </row>
    <row r="49" spans="2:10" ht="57.75" customHeight="1" thickBot="1" x14ac:dyDescent="0.2">
      <c r="B49" s="18"/>
      <c r="C49" s="1207" t="s">
        <v>5</v>
      </c>
      <c r="D49" s="1207"/>
      <c r="E49" s="1208"/>
      <c r="F49" s="19" t="s">
        <v>560</v>
      </c>
      <c r="G49" s="20" t="s">
        <v>561</v>
      </c>
      <c r="H49" s="20" t="s">
        <v>562</v>
      </c>
      <c r="I49" s="20" t="s">
        <v>563</v>
      </c>
      <c r="J49" s="21" t="s">
        <v>564</v>
      </c>
    </row>
    <row r="50" spans="2:10" ht="13.5" customHeight="1" x14ac:dyDescent="0.15"/>
  </sheetData>
  <sheetProtection algorithmName="SHA-512" hashValue="GC6eNZdpTEGPpXvd70wih/Z7nVQE1ft5ATiGten094qiitJo1N1kTBpv9wfZ7yGlaDDdclrC81yl5hv+UZbcOg==" saltValue="Rr+ULsASYambJXPjoKMv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565</v>
      </c>
      <c r="D34" s="1215"/>
      <c r="E34" s="1216"/>
      <c r="F34" s="32">
        <v>6.84</v>
      </c>
      <c r="G34" s="33">
        <v>4.26</v>
      </c>
      <c r="H34" s="33">
        <v>8.3000000000000007</v>
      </c>
      <c r="I34" s="33">
        <v>7.62</v>
      </c>
      <c r="J34" s="34">
        <v>5.71</v>
      </c>
      <c r="K34" s="22"/>
      <c r="L34" s="22"/>
      <c r="M34" s="22"/>
      <c r="N34" s="22"/>
      <c r="O34" s="22"/>
      <c r="P34" s="22"/>
    </row>
    <row r="35" spans="1:16" ht="39" customHeight="1" x14ac:dyDescent="0.15">
      <c r="A35" s="22"/>
      <c r="B35" s="35"/>
      <c r="C35" s="1209" t="s">
        <v>566</v>
      </c>
      <c r="D35" s="1210"/>
      <c r="E35" s="1211"/>
      <c r="F35" s="36">
        <v>0.74</v>
      </c>
      <c r="G35" s="37">
        <v>0.62</v>
      </c>
      <c r="H35" s="37">
        <v>0.44</v>
      </c>
      <c r="I35" s="37">
        <v>0.3</v>
      </c>
      <c r="J35" s="38">
        <v>0.39</v>
      </c>
      <c r="K35" s="22"/>
      <c r="L35" s="22"/>
      <c r="M35" s="22"/>
      <c r="N35" s="22"/>
      <c r="O35" s="22"/>
      <c r="P35" s="22"/>
    </row>
    <row r="36" spans="1:16" ht="39" customHeight="1" x14ac:dyDescent="0.15">
      <c r="A36" s="22"/>
      <c r="B36" s="35"/>
      <c r="C36" s="1209" t="s">
        <v>567</v>
      </c>
      <c r="D36" s="1210"/>
      <c r="E36" s="1211"/>
      <c r="F36" s="36">
        <v>0</v>
      </c>
      <c r="G36" s="37">
        <v>0.12</v>
      </c>
      <c r="H36" s="37">
        <v>0.14000000000000001</v>
      </c>
      <c r="I36" s="37">
        <v>0.01</v>
      </c>
      <c r="J36" s="38">
        <v>0.2</v>
      </c>
      <c r="K36" s="22"/>
      <c r="L36" s="22"/>
      <c r="M36" s="22"/>
      <c r="N36" s="22"/>
      <c r="O36" s="22"/>
      <c r="P36" s="22"/>
    </row>
    <row r="37" spans="1:16" ht="39" customHeight="1" x14ac:dyDescent="0.15">
      <c r="A37" s="22"/>
      <c r="B37" s="35"/>
      <c r="C37" s="1209" t="s">
        <v>568</v>
      </c>
      <c r="D37" s="1210"/>
      <c r="E37" s="1211"/>
      <c r="F37" s="36">
        <v>4.22</v>
      </c>
      <c r="G37" s="37">
        <v>5.8</v>
      </c>
      <c r="H37" s="37">
        <v>5</v>
      </c>
      <c r="I37" s="37">
        <v>0.89</v>
      </c>
      <c r="J37" s="38">
        <v>0.15</v>
      </c>
      <c r="K37" s="22"/>
      <c r="L37" s="22"/>
      <c r="M37" s="22"/>
      <c r="N37" s="22"/>
      <c r="O37" s="22"/>
      <c r="P37" s="22"/>
    </row>
    <row r="38" spans="1:16" ht="39" customHeight="1" x14ac:dyDescent="0.15">
      <c r="A38" s="22"/>
      <c r="B38" s="35"/>
      <c r="C38" s="1209" t="s">
        <v>569</v>
      </c>
      <c r="D38" s="1210"/>
      <c r="E38" s="1211"/>
      <c r="F38" s="36">
        <v>0.14000000000000001</v>
      </c>
      <c r="G38" s="37">
        <v>0.13</v>
      </c>
      <c r="H38" s="37">
        <v>0.11</v>
      </c>
      <c r="I38" s="37">
        <v>0.11</v>
      </c>
      <c r="J38" s="38">
        <v>7.0000000000000007E-2</v>
      </c>
      <c r="K38" s="22"/>
      <c r="L38" s="22"/>
      <c r="M38" s="22"/>
      <c r="N38" s="22"/>
      <c r="O38" s="22"/>
      <c r="P38" s="22"/>
    </row>
    <row r="39" spans="1:16" ht="39" customHeight="1" x14ac:dyDescent="0.15">
      <c r="A39" s="22"/>
      <c r="B39" s="35"/>
      <c r="C39" s="1209" t="s">
        <v>570</v>
      </c>
      <c r="D39" s="1210"/>
      <c r="E39" s="1211"/>
      <c r="F39" s="36">
        <v>0.09</v>
      </c>
      <c r="G39" s="37">
        <v>7.0000000000000007E-2</v>
      </c>
      <c r="H39" s="37">
        <v>0.11</v>
      </c>
      <c r="I39" s="37">
        <v>0.11</v>
      </c>
      <c r="J39" s="38">
        <v>0.05</v>
      </c>
      <c r="K39" s="22"/>
      <c r="L39" s="22"/>
      <c r="M39" s="22"/>
      <c r="N39" s="22"/>
      <c r="O39" s="22"/>
      <c r="P39" s="22"/>
    </row>
    <row r="40" spans="1:16" ht="39" customHeight="1" x14ac:dyDescent="0.15">
      <c r="A40" s="22"/>
      <c r="B40" s="35"/>
      <c r="C40" s="1209" t="s">
        <v>571</v>
      </c>
      <c r="D40" s="1210"/>
      <c r="E40" s="1211"/>
      <c r="F40" s="36">
        <v>0</v>
      </c>
      <c r="G40" s="37">
        <v>0</v>
      </c>
      <c r="H40" s="37">
        <v>0</v>
      </c>
      <c r="I40" s="37">
        <v>0.01</v>
      </c>
      <c r="J40" s="38">
        <v>0.01</v>
      </c>
      <c r="K40" s="22"/>
      <c r="L40" s="22"/>
      <c r="M40" s="22"/>
      <c r="N40" s="22"/>
      <c r="O40" s="22"/>
      <c r="P40" s="22"/>
    </row>
    <row r="41" spans="1:16" ht="39" customHeight="1" x14ac:dyDescent="0.15">
      <c r="A41" s="22"/>
      <c r="B41" s="35"/>
      <c r="C41" s="1209" t="s">
        <v>572</v>
      </c>
      <c r="D41" s="1210"/>
      <c r="E41" s="1211"/>
      <c r="F41" s="36">
        <v>1.5</v>
      </c>
      <c r="G41" s="37">
        <v>1.79</v>
      </c>
      <c r="H41" s="37">
        <v>0.19</v>
      </c>
      <c r="I41" s="37">
        <v>0.14000000000000001</v>
      </c>
      <c r="J41" s="38">
        <v>0</v>
      </c>
      <c r="K41" s="22"/>
      <c r="L41" s="22"/>
      <c r="M41" s="22"/>
      <c r="N41" s="22"/>
      <c r="O41" s="22"/>
      <c r="P41" s="22"/>
    </row>
    <row r="42" spans="1:16" ht="39" customHeight="1" x14ac:dyDescent="0.15">
      <c r="A42" s="22"/>
      <c r="B42" s="39"/>
      <c r="C42" s="1209" t="s">
        <v>573</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574</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hWyoeKFBNiUVkrhICeKXDRIWypYsw7y3OZ8gZFLMCin9JxVexWJ//5nff1fhM46Vs/luskin9X9VRIsOAq4A==" saltValue="2akrEof8ZSj6GplPhjXW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542</v>
      </c>
      <c r="L45" s="60">
        <v>555</v>
      </c>
      <c r="M45" s="60">
        <v>612</v>
      </c>
      <c r="N45" s="60">
        <v>613</v>
      </c>
      <c r="O45" s="61">
        <v>613</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514</v>
      </c>
      <c r="L47" s="64" t="s">
        <v>514</v>
      </c>
      <c r="M47" s="64" t="s">
        <v>514</v>
      </c>
      <c r="N47" s="64" t="s">
        <v>514</v>
      </c>
      <c r="O47" s="65" t="s">
        <v>514</v>
      </c>
      <c r="P47" s="48"/>
      <c r="Q47" s="48"/>
      <c r="R47" s="48"/>
      <c r="S47" s="48"/>
      <c r="T47" s="48"/>
      <c r="U47" s="48"/>
    </row>
    <row r="48" spans="1:21" ht="30.75" customHeight="1" x14ac:dyDescent="0.15">
      <c r="A48" s="48"/>
      <c r="B48" s="1237"/>
      <c r="C48" s="1238"/>
      <c r="D48" s="62"/>
      <c r="E48" s="1219" t="s">
        <v>15</v>
      </c>
      <c r="F48" s="1219"/>
      <c r="G48" s="1219"/>
      <c r="H48" s="1219"/>
      <c r="I48" s="1219"/>
      <c r="J48" s="1220"/>
      <c r="K48" s="63">
        <v>258</v>
      </c>
      <c r="L48" s="64">
        <v>265</v>
      </c>
      <c r="M48" s="64">
        <v>279</v>
      </c>
      <c r="N48" s="64">
        <v>291</v>
      </c>
      <c r="O48" s="65">
        <v>305</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514</v>
      </c>
      <c r="L49" s="64" t="s">
        <v>514</v>
      </c>
      <c r="M49" s="64" t="s">
        <v>514</v>
      </c>
      <c r="N49" s="64" t="s">
        <v>514</v>
      </c>
      <c r="O49" s="65" t="s">
        <v>514</v>
      </c>
      <c r="P49" s="48"/>
      <c r="Q49" s="48"/>
      <c r="R49" s="48"/>
      <c r="S49" s="48"/>
      <c r="T49" s="48"/>
      <c r="U49" s="48"/>
    </row>
    <row r="50" spans="1:21" ht="30.75" customHeight="1" x14ac:dyDescent="0.15">
      <c r="A50" s="48"/>
      <c r="B50" s="1237"/>
      <c r="C50" s="1238"/>
      <c r="D50" s="62"/>
      <c r="E50" s="1219" t="s">
        <v>17</v>
      </c>
      <c r="F50" s="1219"/>
      <c r="G50" s="1219"/>
      <c r="H50" s="1219"/>
      <c r="I50" s="1219"/>
      <c r="J50" s="1220"/>
      <c r="K50" s="63">
        <v>7</v>
      </c>
      <c r="L50" s="64">
        <v>2</v>
      </c>
      <c r="M50" s="64">
        <v>9</v>
      </c>
      <c r="N50" s="64">
        <v>7</v>
      </c>
      <c r="O50" s="65">
        <v>7</v>
      </c>
      <c r="P50" s="48"/>
      <c r="Q50" s="48"/>
      <c r="R50" s="48"/>
      <c r="S50" s="48"/>
      <c r="T50" s="48"/>
      <c r="U50" s="48"/>
    </row>
    <row r="51" spans="1:21" ht="30.75" customHeight="1" x14ac:dyDescent="0.15">
      <c r="A51" s="48"/>
      <c r="B51" s="1239"/>
      <c r="C51" s="1240"/>
      <c r="D51" s="66"/>
      <c r="E51" s="1219" t="s">
        <v>18</v>
      </c>
      <c r="F51" s="1219"/>
      <c r="G51" s="1219"/>
      <c r="H51" s="1219"/>
      <c r="I51" s="1219"/>
      <c r="J51" s="1220"/>
      <c r="K51" s="63">
        <v>1</v>
      </c>
      <c r="L51" s="64">
        <v>1</v>
      </c>
      <c r="M51" s="64">
        <v>0</v>
      </c>
      <c r="N51" s="64">
        <v>0</v>
      </c>
      <c r="O51" s="65">
        <v>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608</v>
      </c>
      <c r="L52" s="64">
        <v>612</v>
      </c>
      <c r="M52" s="64">
        <v>662</v>
      </c>
      <c r="N52" s="64">
        <v>669</v>
      </c>
      <c r="O52" s="65">
        <v>674</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200</v>
      </c>
      <c r="L53" s="69">
        <v>211</v>
      </c>
      <c r="M53" s="69">
        <v>238</v>
      </c>
      <c r="N53" s="69">
        <v>242</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582</v>
      </c>
      <c r="L57" s="84" t="s">
        <v>582</v>
      </c>
      <c r="M57" s="84" t="s">
        <v>582</v>
      </c>
      <c r="N57" s="84" t="s">
        <v>582</v>
      </c>
      <c r="O57" s="85" t="s">
        <v>582</v>
      </c>
    </row>
    <row r="58" spans="1:21" ht="31.5" customHeight="1" thickBot="1" x14ac:dyDescent="0.2">
      <c r="B58" s="1227"/>
      <c r="C58" s="1228"/>
      <c r="D58" s="1232" t="s">
        <v>27</v>
      </c>
      <c r="E58" s="1233"/>
      <c r="F58" s="1233"/>
      <c r="G58" s="1233"/>
      <c r="H58" s="1233"/>
      <c r="I58" s="1233"/>
      <c r="J58" s="1234"/>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8q8nkLSBCqllsIYvoT6U94F0nolhhGR7uF2KG9/+DId/YnLf90CHg6/N908puYFmKfDtdmTS4KzEiMVJfjnXA==" saltValue="mWolKdHYT/iPtyGo4od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5" t="s">
        <v>30</v>
      </c>
      <c r="C41" s="1256"/>
      <c r="D41" s="102"/>
      <c r="E41" s="1257" t="s">
        <v>31</v>
      </c>
      <c r="F41" s="1257"/>
      <c r="G41" s="1257"/>
      <c r="H41" s="1258"/>
      <c r="I41" s="103">
        <v>5446</v>
      </c>
      <c r="J41" s="104">
        <v>5443</v>
      </c>
      <c r="K41" s="104">
        <v>5534</v>
      </c>
      <c r="L41" s="104">
        <v>5429</v>
      </c>
      <c r="M41" s="105">
        <v>5304</v>
      </c>
    </row>
    <row r="42" spans="2:13" ht="27.75" customHeight="1" x14ac:dyDescent="0.15">
      <c r="B42" s="1245"/>
      <c r="C42" s="1246"/>
      <c r="D42" s="106"/>
      <c r="E42" s="1249" t="s">
        <v>32</v>
      </c>
      <c r="F42" s="1249"/>
      <c r="G42" s="1249"/>
      <c r="H42" s="1250"/>
      <c r="I42" s="107" t="s">
        <v>514</v>
      </c>
      <c r="J42" s="108" t="s">
        <v>514</v>
      </c>
      <c r="K42" s="108" t="s">
        <v>514</v>
      </c>
      <c r="L42" s="108" t="s">
        <v>514</v>
      </c>
      <c r="M42" s="109" t="s">
        <v>514</v>
      </c>
    </row>
    <row r="43" spans="2:13" ht="27.75" customHeight="1" x14ac:dyDescent="0.15">
      <c r="B43" s="1245"/>
      <c r="C43" s="1246"/>
      <c r="D43" s="106"/>
      <c r="E43" s="1249" t="s">
        <v>33</v>
      </c>
      <c r="F43" s="1249"/>
      <c r="G43" s="1249"/>
      <c r="H43" s="1250"/>
      <c r="I43" s="107">
        <v>2801</v>
      </c>
      <c r="J43" s="108">
        <v>2718</v>
      </c>
      <c r="K43" s="108">
        <v>2580</v>
      </c>
      <c r="L43" s="108">
        <v>2503</v>
      </c>
      <c r="M43" s="109">
        <v>2563</v>
      </c>
    </row>
    <row r="44" spans="2:13" ht="27.75" customHeight="1" x14ac:dyDescent="0.15">
      <c r="B44" s="1245"/>
      <c r="C44" s="1246"/>
      <c r="D44" s="106"/>
      <c r="E44" s="1249" t="s">
        <v>34</v>
      </c>
      <c r="F44" s="1249"/>
      <c r="G44" s="1249"/>
      <c r="H44" s="1250"/>
      <c r="I44" s="107" t="s">
        <v>514</v>
      </c>
      <c r="J44" s="108" t="s">
        <v>514</v>
      </c>
      <c r="K44" s="108" t="s">
        <v>514</v>
      </c>
      <c r="L44" s="108" t="s">
        <v>514</v>
      </c>
      <c r="M44" s="109" t="s">
        <v>514</v>
      </c>
    </row>
    <row r="45" spans="2:13" ht="27.75" customHeight="1" x14ac:dyDescent="0.15">
      <c r="B45" s="1245"/>
      <c r="C45" s="1246"/>
      <c r="D45" s="106"/>
      <c r="E45" s="1249" t="s">
        <v>35</v>
      </c>
      <c r="F45" s="1249"/>
      <c r="G45" s="1249"/>
      <c r="H45" s="1250"/>
      <c r="I45" s="107">
        <v>542</v>
      </c>
      <c r="J45" s="108">
        <v>492</v>
      </c>
      <c r="K45" s="108">
        <v>497</v>
      </c>
      <c r="L45" s="108">
        <v>433</v>
      </c>
      <c r="M45" s="109">
        <v>406</v>
      </c>
    </row>
    <row r="46" spans="2:13" ht="27.75" customHeight="1" x14ac:dyDescent="0.15">
      <c r="B46" s="1245"/>
      <c r="C46" s="1246"/>
      <c r="D46" s="110"/>
      <c r="E46" s="1249" t="s">
        <v>36</v>
      </c>
      <c r="F46" s="1249"/>
      <c r="G46" s="1249"/>
      <c r="H46" s="1250"/>
      <c r="I46" s="107" t="s">
        <v>514</v>
      </c>
      <c r="J46" s="108" t="s">
        <v>514</v>
      </c>
      <c r="K46" s="108" t="s">
        <v>514</v>
      </c>
      <c r="L46" s="108" t="s">
        <v>514</v>
      </c>
      <c r="M46" s="109" t="s">
        <v>514</v>
      </c>
    </row>
    <row r="47" spans="2:13" ht="27.75" customHeight="1" x14ac:dyDescent="0.15">
      <c r="B47" s="1245"/>
      <c r="C47" s="1246"/>
      <c r="D47" s="111"/>
      <c r="E47" s="1259" t="s">
        <v>37</v>
      </c>
      <c r="F47" s="1260"/>
      <c r="G47" s="1260"/>
      <c r="H47" s="1261"/>
      <c r="I47" s="107" t="s">
        <v>514</v>
      </c>
      <c r="J47" s="108" t="s">
        <v>514</v>
      </c>
      <c r="K47" s="108" t="s">
        <v>514</v>
      </c>
      <c r="L47" s="108" t="s">
        <v>514</v>
      </c>
      <c r="M47" s="109" t="s">
        <v>514</v>
      </c>
    </row>
    <row r="48" spans="2:13" ht="27.75" customHeight="1" x14ac:dyDescent="0.15">
      <c r="B48" s="1245"/>
      <c r="C48" s="1246"/>
      <c r="D48" s="106"/>
      <c r="E48" s="1249" t="s">
        <v>38</v>
      </c>
      <c r="F48" s="1249"/>
      <c r="G48" s="1249"/>
      <c r="H48" s="1250"/>
      <c r="I48" s="107" t="s">
        <v>514</v>
      </c>
      <c r="J48" s="108" t="s">
        <v>514</v>
      </c>
      <c r="K48" s="108" t="s">
        <v>514</v>
      </c>
      <c r="L48" s="108" t="s">
        <v>514</v>
      </c>
      <c r="M48" s="109" t="s">
        <v>514</v>
      </c>
    </row>
    <row r="49" spans="2:13" ht="27.75" customHeight="1" x14ac:dyDescent="0.15">
      <c r="B49" s="1247"/>
      <c r="C49" s="1248"/>
      <c r="D49" s="106"/>
      <c r="E49" s="1249" t="s">
        <v>39</v>
      </c>
      <c r="F49" s="1249"/>
      <c r="G49" s="1249"/>
      <c r="H49" s="1250"/>
      <c r="I49" s="107" t="s">
        <v>514</v>
      </c>
      <c r="J49" s="108" t="s">
        <v>514</v>
      </c>
      <c r="K49" s="108" t="s">
        <v>514</v>
      </c>
      <c r="L49" s="108" t="s">
        <v>514</v>
      </c>
      <c r="M49" s="109" t="s">
        <v>514</v>
      </c>
    </row>
    <row r="50" spans="2:13" ht="27.75" customHeight="1" x14ac:dyDescent="0.15">
      <c r="B50" s="1243" t="s">
        <v>40</v>
      </c>
      <c r="C50" s="1244"/>
      <c r="D50" s="112"/>
      <c r="E50" s="1249" t="s">
        <v>41</v>
      </c>
      <c r="F50" s="1249"/>
      <c r="G50" s="1249"/>
      <c r="H50" s="1250"/>
      <c r="I50" s="107">
        <v>4404</v>
      </c>
      <c r="J50" s="108">
        <v>4586</v>
      </c>
      <c r="K50" s="108">
        <v>4273</v>
      </c>
      <c r="L50" s="108">
        <v>4326</v>
      </c>
      <c r="M50" s="109">
        <v>4248</v>
      </c>
    </row>
    <row r="51" spans="2:13" ht="27.75" customHeight="1" x14ac:dyDescent="0.15">
      <c r="B51" s="1245"/>
      <c r="C51" s="1246"/>
      <c r="D51" s="106"/>
      <c r="E51" s="1249" t="s">
        <v>42</v>
      </c>
      <c r="F51" s="1249"/>
      <c r="G51" s="1249"/>
      <c r="H51" s="1250"/>
      <c r="I51" s="107">
        <v>127</v>
      </c>
      <c r="J51" s="108">
        <v>108</v>
      </c>
      <c r="K51" s="108">
        <v>90</v>
      </c>
      <c r="L51" s="108">
        <v>71</v>
      </c>
      <c r="M51" s="109">
        <v>52</v>
      </c>
    </row>
    <row r="52" spans="2:13" ht="27.75" customHeight="1" x14ac:dyDescent="0.15">
      <c r="B52" s="1247"/>
      <c r="C52" s="1248"/>
      <c r="D52" s="106"/>
      <c r="E52" s="1249" t="s">
        <v>43</v>
      </c>
      <c r="F52" s="1249"/>
      <c r="G52" s="1249"/>
      <c r="H52" s="1250"/>
      <c r="I52" s="107">
        <v>6048</v>
      </c>
      <c r="J52" s="108">
        <v>5949</v>
      </c>
      <c r="K52" s="108">
        <v>5931</v>
      </c>
      <c r="L52" s="108">
        <v>5866</v>
      </c>
      <c r="M52" s="109">
        <v>5748</v>
      </c>
    </row>
    <row r="53" spans="2:13" ht="27.75" customHeight="1" thickBot="1" x14ac:dyDescent="0.2">
      <c r="B53" s="1251" t="s">
        <v>44</v>
      </c>
      <c r="C53" s="1252"/>
      <c r="D53" s="113"/>
      <c r="E53" s="1253" t="s">
        <v>45</v>
      </c>
      <c r="F53" s="1253"/>
      <c r="G53" s="1253"/>
      <c r="H53" s="1254"/>
      <c r="I53" s="114">
        <v>-1790</v>
      </c>
      <c r="J53" s="115">
        <v>-1990</v>
      </c>
      <c r="K53" s="115">
        <v>-1684</v>
      </c>
      <c r="L53" s="115">
        <v>-1897</v>
      </c>
      <c r="M53" s="116">
        <v>-1774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8EGSaE5JnKe9jhh6JqlR1w28c9Vr6+o0UTA7OjEIFkuQAcFSLve7cOwr+Ze0Fij1faRgc93skA25xr4zo8jQ==" saltValue="bK1vlmN+/xe9mxz9Y1Gj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70" t="s">
        <v>48</v>
      </c>
      <c r="D55" s="1270"/>
      <c r="E55" s="1271"/>
      <c r="F55" s="128">
        <v>2869</v>
      </c>
      <c r="G55" s="128">
        <v>2871</v>
      </c>
      <c r="H55" s="129">
        <v>2714</v>
      </c>
    </row>
    <row r="56" spans="2:8" ht="52.5" customHeight="1" x14ac:dyDescent="0.15">
      <c r="B56" s="130"/>
      <c r="C56" s="1272" t="s">
        <v>49</v>
      </c>
      <c r="D56" s="1272"/>
      <c r="E56" s="1273"/>
      <c r="F56" s="131">
        <v>623</v>
      </c>
      <c r="G56" s="131">
        <v>624</v>
      </c>
      <c r="H56" s="132">
        <v>625</v>
      </c>
    </row>
    <row r="57" spans="2:8" ht="53.25" customHeight="1" x14ac:dyDescent="0.15">
      <c r="B57" s="130"/>
      <c r="C57" s="1274" t="s">
        <v>50</v>
      </c>
      <c r="D57" s="1274"/>
      <c r="E57" s="1275"/>
      <c r="F57" s="133">
        <v>609</v>
      </c>
      <c r="G57" s="133">
        <v>712</v>
      </c>
      <c r="H57" s="134">
        <v>805</v>
      </c>
    </row>
    <row r="58" spans="2:8" ht="45.75" customHeight="1" x14ac:dyDescent="0.15">
      <c r="B58" s="135"/>
      <c r="C58" s="1262" t="s">
        <v>588</v>
      </c>
      <c r="D58" s="1263"/>
      <c r="E58" s="1264"/>
      <c r="F58" s="136">
        <v>235</v>
      </c>
      <c r="G58" s="136">
        <v>235</v>
      </c>
      <c r="H58" s="137">
        <v>235</v>
      </c>
    </row>
    <row r="59" spans="2:8" ht="45.75" customHeight="1" x14ac:dyDescent="0.15">
      <c r="B59" s="135"/>
      <c r="C59" s="1262" t="s">
        <v>589</v>
      </c>
      <c r="D59" s="1263"/>
      <c r="E59" s="1264"/>
      <c r="F59" s="136">
        <v>92</v>
      </c>
      <c r="G59" s="136">
        <v>102</v>
      </c>
      <c r="H59" s="137">
        <v>175</v>
      </c>
    </row>
    <row r="60" spans="2:8" ht="45.75" customHeight="1" x14ac:dyDescent="0.15">
      <c r="B60" s="135"/>
      <c r="C60" s="1262" t="s">
        <v>590</v>
      </c>
      <c r="D60" s="1263"/>
      <c r="E60" s="1264"/>
      <c r="F60" s="136">
        <v>170</v>
      </c>
      <c r="G60" s="136">
        <v>121</v>
      </c>
      <c r="H60" s="137">
        <v>121</v>
      </c>
    </row>
    <row r="61" spans="2:8" ht="45.75" customHeight="1" x14ac:dyDescent="0.15">
      <c r="B61" s="135"/>
      <c r="C61" s="1262" t="s">
        <v>591</v>
      </c>
      <c r="D61" s="1263"/>
      <c r="E61" s="1264"/>
      <c r="F61" s="136" t="s">
        <v>593</v>
      </c>
      <c r="G61" s="136">
        <v>100</v>
      </c>
      <c r="H61" s="137">
        <v>99</v>
      </c>
    </row>
    <row r="62" spans="2:8" ht="45.75" customHeight="1" thickBot="1" x14ac:dyDescent="0.2">
      <c r="B62" s="138"/>
      <c r="C62" s="1265" t="s">
        <v>592</v>
      </c>
      <c r="D62" s="1266"/>
      <c r="E62" s="1267"/>
      <c r="F62" s="139">
        <v>66</v>
      </c>
      <c r="G62" s="139">
        <v>66</v>
      </c>
      <c r="H62" s="140">
        <v>66</v>
      </c>
    </row>
    <row r="63" spans="2:8" ht="52.5" customHeight="1" thickBot="1" x14ac:dyDescent="0.2">
      <c r="B63" s="141"/>
      <c r="C63" s="1268" t="s">
        <v>51</v>
      </c>
      <c r="D63" s="1268"/>
      <c r="E63" s="1269"/>
      <c r="F63" s="142">
        <v>4100</v>
      </c>
      <c r="G63" s="142">
        <v>4207</v>
      </c>
      <c r="H63" s="143">
        <v>4144</v>
      </c>
    </row>
    <row r="64" spans="2:8" ht="15" customHeight="1" x14ac:dyDescent="0.15"/>
  </sheetData>
  <sheetProtection algorithmName="SHA-512" hashValue="T8dKWAkgDGAqcsUgiallrL9rmZ8XyePCc3c0pCUYhnRPVcraYIlM629RF9fj/rMKkr/hK+1aUPEKK1VP/AdDvg==" saltValue="+9E3Kh28fNS4EdScq/s2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195432</v>
      </c>
      <c r="E3" s="162"/>
      <c r="F3" s="163">
        <v>291945</v>
      </c>
      <c r="G3" s="164"/>
      <c r="H3" s="165"/>
    </row>
    <row r="4" spans="1:8" x14ac:dyDescent="0.15">
      <c r="A4" s="166"/>
      <c r="B4" s="167"/>
      <c r="C4" s="168"/>
      <c r="D4" s="169">
        <v>102621</v>
      </c>
      <c r="E4" s="170"/>
      <c r="F4" s="171">
        <v>127651</v>
      </c>
      <c r="G4" s="172"/>
      <c r="H4" s="173"/>
    </row>
    <row r="5" spans="1:8" x14ac:dyDescent="0.15">
      <c r="A5" s="154" t="s">
        <v>547</v>
      </c>
      <c r="B5" s="159"/>
      <c r="C5" s="160"/>
      <c r="D5" s="161">
        <v>492255</v>
      </c>
      <c r="E5" s="162"/>
      <c r="F5" s="163">
        <v>291173</v>
      </c>
      <c r="G5" s="164"/>
      <c r="H5" s="165"/>
    </row>
    <row r="6" spans="1:8" x14ac:dyDescent="0.15">
      <c r="A6" s="166"/>
      <c r="B6" s="167"/>
      <c r="C6" s="168"/>
      <c r="D6" s="169">
        <v>120512</v>
      </c>
      <c r="E6" s="170"/>
      <c r="F6" s="171">
        <v>119071</v>
      </c>
      <c r="G6" s="172"/>
      <c r="H6" s="173"/>
    </row>
    <row r="7" spans="1:8" x14ac:dyDescent="0.15">
      <c r="A7" s="154" t="s">
        <v>548</v>
      </c>
      <c r="B7" s="159"/>
      <c r="C7" s="160"/>
      <c r="D7" s="161">
        <v>336446</v>
      </c>
      <c r="E7" s="162"/>
      <c r="F7" s="163">
        <v>271581</v>
      </c>
      <c r="G7" s="164"/>
      <c r="H7" s="165"/>
    </row>
    <row r="8" spans="1:8" x14ac:dyDescent="0.15">
      <c r="A8" s="166"/>
      <c r="B8" s="167"/>
      <c r="C8" s="168"/>
      <c r="D8" s="169">
        <v>249404</v>
      </c>
      <c r="E8" s="170"/>
      <c r="F8" s="171">
        <v>117844</v>
      </c>
      <c r="G8" s="172"/>
      <c r="H8" s="173"/>
    </row>
    <row r="9" spans="1:8" x14ac:dyDescent="0.15">
      <c r="A9" s="154" t="s">
        <v>549</v>
      </c>
      <c r="B9" s="159"/>
      <c r="C9" s="160"/>
      <c r="D9" s="161">
        <v>310715</v>
      </c>
      <c r="E9" s="162"/>
      <c r="F9" s="163">
        <v>268375</v>
      </c>
      <c r="G9" s="164"/>
      <c r="H9" s="165"/>
    </row>
    <row r="10" spans="1:8" x14ac:dyDescent="0.15">
      <c r="A10" s="166"/>
      <c r="B10" s="167"/>
      <c r="C10" s="168"/>
      <c r="D10" s="169">
        <v>121689</v>
      </c>
      <c r="E10" s="170"/>
      <c r="F10" s="171">
        <v>119602</v>
      </c>
      <c r="G10" s="172"/>
      <c r="H10" s="173"/>
    </row>
    <row r="11" spans="1:8" x14ac:dyDescent="0.15">
      <c r="A11" s="154" t="s">
        <v>550</v>
      </c>
      <c r="B11" s="159"/>
      <c r="C11" s="160"/>
      <c r="D11" s="161">
        <v>235085</v>
      </c>
      <c r="E11" s="162"/>
      <c r="F11" s="163">
        <v>301035</v>
      </c>
      <c r="G11" s="164"/>
      <c r="H11" s="165"/>
    </row>
    <row r="12" spans="1:8" x14ac:dyDescent="0.15">
      <c r="A12" s="166"/>
      <c r="B12" s="167"/>
      <c r="C12" s="174"/>
      <c r="D12" s="169">
        <v>139045</v>
      </c>
      <c r="E12" s="170"/>
      <c r="F12" s="171">
        <v>154376</v>
      </c>
      <c r="G12" s="172"/>
      <c r="H12" s="173"/>
    </row>
    <row r="13" spans="1:8" x14ac:dyDescent="0.15">
      <c r="A13" s="154"/>
      <c r="B13" s="159"/>
      <c r="C13" s="175"/>
      <c r="D13" s="176">
        <v>313987</v>
      </c>
      <c r="E13" s="177"/>
      <c r="F13" s="178">
        <v>284822</v>
      </c>
      <c r="G13" s="179"/>
      <c r="H13" s="165"/>
    </row>
    <row r="14" spans="1:8" x14ac:dyDescent="0.15">
      <c r="A14" s="166"/>
      <c r="B14" s="167"/>
      <c r="C14" s="168"/>
      <c r="D14" s="169">
        <v>146654</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6.85</v>
      </c>
      <c r="C19" s="180">
        <f>ROUND(VALUE(SUBSTITUTE(実質収支比率等に係る経年分析!G$48,"▲","-")),2)</f>
        <v>4.2699999999999996</v>
      </c>
      <c r="D19" s="180">
        <f>ROUND(VALUE(SUBSTITUTE(実質収支比率等に係る経年分析!H$48,"▲","-")),2)</f>
        <v>8.3000000000000007</v>
      </c>
      <c r="E19" s="180">
        <f>ROUND(VALUE(SUBSTITUTE(実質収支比率等に係る経年分析!I$48,"▲","-")),2)</f>
        <v>7.62</v>
      </c>
      <c r="F19" s="180">
        <f>ROUND(VALUE(SUBSTITUTE(実質収支比率等に係る経年分析!J$48,"▲","-")),2)</f>
        <v>5.71</v>
      </c>
    </row>
    <row r="20" spans="1:11" x14ac:dyDescent="0.15">
      <c r="A20" s="180" t="s">
        <v>55</v>
      </c>
      <c r="B20" s="180">
        <f>ROUND(VALUE(SUBSTITUTE(実質収支比率等に係る経年分析!F$47,"▲","-")),2)</f>
        <v>90.12</v>
      </c>
      <c r="C20" s="180">
        <f>ROUND(VALUE(SUBSTITUTE(実質収支比率等に係る経年分析!G$47,"▲","-")),2)</f>
        <v>94.04</v>
      </c>
      <c r="D20" s="180">
        <f>ROUND(VALUE(SUBSTITUTE(実質収支比率等に係る経年分析!H$47,"▲","-")),2)</f>
        <v>80.64</v>
      </c>
      <c r="E20" s="180">
        <f>ROUND(VALUE(SUBSTITUTE(実質収支比率等に係る経年分析!I$47,"▲","-")),2)</f>
        <v>79.790000000000006</v>
      </c>
      <c r="F20" s="180">
        <f>ROUND(VALUE(SUBSTITUTE(実質収支比率等に係る経年分析!J$47,"▲","-")),2)</f>
        <v>73.47</v>
      </c>
    </row>
    <row r="21" spans="1:11" x14ac:dyDescent="0.15">
      <c r="A21" s="180" t="s">
        <v>56</v>
      </c>
      <c r="B21" s="180">
        <f>IF(ISNUMBER(VALUE(SUBSTITUTE(実質収支比率等に係る経年分析!F$49,"▲","-"))),ROUND(VALUE(SUBSTITUTE(実質収支比率等に係る経年分析!F$49,"▲","-")),2),NA())</f>
        <v>-8.32</v>
      </c>
      <c r="C21" s="180">
        <f>IF(ISNUMBER(VALUE(SUBSTITUTE(実質収支比率等に係る経年分析!G$49,"▲","-"))),ROUND(VALUE(SUBSTITUTE(実質収支比率等に係る経年分析!G$49,"▲","-")),2),NA())</f>
        <v>-5.86</v>
      </c>
      <c r="D21" s="180">
        <f>IF(ISNUMBER(VALUE(SUBSTITUTE(実質収支比率等に係る経年分析!H$49,"▲","-"))),ROUND(VALUE(SUBSTITUTE(実質収支比率等に係る経年分析!H$49,"▲","-")),2),NA())</f>
        <v>-11.85</v>
      </c>
      <c r="E21" s="180">
        <f>IF(ISNUMBER(VALUE(SUBSTITUTE(実質収支比率等に係る経年分析!I$49,"▲","-"))),ROUND(VALUE(SUBSTITUTE(実質収支比率等に係る経年分析!I$49,"▲","-")),2),NA())</f>
        <v>-4.67</v>
      </c>
      <c r="F21" s="180">
        <f>IF(ISNUMBER(VALUE(SUBSTITUTE(実質収支比率等に係る経年分析!J$49,"▲","-"))),ROUND(VALUE(SUBSTITUTE(実質収支比率等に係る経年分析!J$49,"▲","-")),2),NA())</f>
        <v>-9.75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雄武町国民健康保険事業特別会計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1.79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雄武町後期高齢者医療事業特別会計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雄武町公共下水道事業特別会計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雄武町簡易水道事業特別会計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雄武町国民健康保険病院事業会計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雄武町立介護老人保健施設事業特別会計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v>
      </c>
    </row>
    <row r="35" spans="1:16" x14ac:dyDescent="0.15">
      <c r="A35" s="181" t="str">
        <f>IF(連結実質赤字比率に係る赤字・黒字の構成分析!C$35="",NA(),連結実質赤字比率に係る赤字・黒字の構成分析!C$35)</f>
        <v>雄武町介護保険事業特別会計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608</v>
      </c>
      <c r="E42" s="182"/>
      <c r="F42" s="182"/>
      <c r="G42" s="182">
        <f>'実質公債費比率（分子）の構造'!L$52</f>
        <v>612</v>
      </c>
      <c r="H42" s="182"/>
      <c r="I42" s="182"/>
      <c r="J42" s="182">
        <f>'実質公債費比率（分子）の構造'!M$52</f>
        <v>662</v>
      </c>
      <c r="K42" s="182"/>
      <c r="L42" s="182"/>
      <c r="M42" s="182">
        <f>'実質公債費比率（分子）の構造'!N$52</f>
        <v>669</v>
      </c>
      <c r="N42" s="182"/>
      <c r="O42" s="182"/>
      <c r="P42" s="182">
        <f>'実質公債費比率（分子）の構造'!O$52</f>
        <v>674</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7</v>
      </c>
      <c r="C44" s="182"/>
      <c r="D44" s="182"/>
      <c r="E44" s="182">
        <f>'実質公債費比率（分子）の構造'!L$50</f>
        <v>2</v>
      </c>
      <c r="F44" s="182"/>
      <c r="G44" s="182"/>
      <c r="H44" s="182">
        <f>'実質公債費比率（分子）の構造'!M$50</f>
        <v>9</v>
      </c>
      <c r="I44" s="182"/>
      <c r="J44" s="182"/>
      <c r="K44" s="182">
        <f>'実質公債費比率（分子）の構造'!N$50</f>
        <v>7</v>
      </c>
      <c r="L44" s="182"/>
      <c r="M44" s="182"/>
      <c r="N44" s="182">
        <f>'実質公債費比率（分子）の構造'!O$50</f>
        <v>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258</v>
      </c>
      <c r="C46" s="182"/>
      <c r="D46" s="182"/>
      <c r="E46" s="182">
        <f>'実質公債費比率（分子）の構造'!L$48</f>
        <v>265</v>
      </c>
      <c r="F46" s="182"/>
      <c r="G46" s="182"/>
      <c r="H46" s="182">
        <f>'実質公債費比率（分子）の構造'!M$48</f>
        <v>279</v>
      </c>
      <c r="I46" s="182"/>
      <c r="J46" s="182"/>
      <c r="K46" s="182">
        <f>'実質公債費比率（分子）の構造'!N$48</f>
        <v>291</v>
      </c>
      <c r="L46" s="182"/>
      <c r="M46" s="182"/>
      <c r="N46" s="182">
        <f>'実質公債費比率（分子）の構造'!O$48</f>
        <v>305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542</v>
      </c>
      <c r="C49" s="182"/>
      <c r="D49" s="182"/>
      <c r="E49" s="182">
        <f>'実質公債費比率（分子）の構造'!L$45</f>
        <v>555</v>
      </c>
      <c r="F49" s="182"/>
      <c r="G49" s="182"/>
      <c r="H49" s="182">
        <f>'実質公債費比率（分子）の構造'!M$45</f>
        <v>612</v>
      </c>
      <c r="I49" s="182"/>
      <c r="J49" s="182"/>
      <c r="K49" s="182">
        <f>'実質公債費比率（分子）の構造'!N$45</f>
        <v>613</v>
      </c>
      <c r="L49" s="182"/>
      <c r="M49" s="182"/>
      <c r="N49" s="182">
        <f>'実質公債費比率（分子）の構造'!O$45</f>
        <v>613</v>
      </c>
      <c r="O49" s="182"/>
      <c r="P49" s="182"/>
    </row>
    <row r="50" spans="1:16" x14ac:dyDescent="0.15">
      <c r="A50" s="182" t="s">
        <v>71</v>
      </c>
      <c r="B50" s="182" t="e">
        <f>NA()</f>
        <v>#N/A</v>
      </c>
      <c r="C50" s="182">
        <f>IF(ISNUMBER('実質公債費比率（分子）の構造'!K$53),'実質公債費比率（分子）の構造'!K$53,NA())</f>
        <v>200</v>
      </c>
      <c r="D50" s="182" t="e">
        <f>NA()</f>
        <v>#N/A</v>
      </c>
      <c r="E50" s="182" t="e">
        <f>NA()</f>
        <v>#N/A</v>
      </c>
      <c r="F50" s="182">
        <f>IF(ISNUMBER('実質公債費比率（分子）の構造'!L$53),'実質公債費比率（分子）の構造'!L$53,NA())</f>
        <v>211</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252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6048</v>
      </c>
      <c r="E56" s="181"/>
      <c r="F56" s="181"/>
      <c r="G56" s="181">
        <f>'将来負担比率（分子）の構造'!J$52</f>
        <v>5949</v>
      </c>
      <c r="H56" s="181"/>
      <c r="I56" s="181"/>
      <c r="J56" s="181">
        <f>'将来負担比率（分子）の構造'!K$52</f>
        <v>5931</v>
      </c>
      <c r="K56" s="181"/>
      <c r="L56" s="181"/>
      <c r="M56" s="181">
        <f>'将来負担比率（分子）の構造'!L$52</f>
        <v>5866</v>
      </c>
      <c r="N56" s="181"/>
      <c r="O56" s="181"/>
      <c r="P56" s="181">
        <f>'将来負担比率（分子）の構造'!M$52</f>
        <v>5748</v>
      </c>
    </row>
    <row r="57" spans="1:16" x14ac:dyDescent="0.15">
      <c r="A57" s="181" t="s">
        <v>42</v>
      </c>
      <c r="B57" s="181"/>
      <c r="C57" s="181"/>
      <c r="D57" s="181">
        <f>'将来負担比率（分子）の構造'!I$51</f>
        <v>127</v>
      </c>
      <c r="E57" s="181"/>
      <c r="F57" s="181"/>
      <c r="G57" s="181">
        <f>'将来負担比率（分子）の構造'!J$51</f>
        <v>108</v>
      </c>
      <c r="H57" s="181"/>
      <c r="I57" s="181"/>
      <c r="J57" s="181">
        <f>'将来負担比率（分子）の構造'!K$51</f>
        <v>90</v>
      </c>
      <c r="K57" s="181"/>
      <c r="L57" s="181"/>
      <c r="M57" s="181">
        <f>'将来負担比率（分子）の構造'!L$51</f>
        <v>71</v>
      </c>
      <c r="N57" s="181"/>
      <c r="O57" s="181"/>
      <c r="P57" s="181">
        <f>'将来負担比率（分子）の構造'!M$51</f>
        <v>52</v>
      </c>
    </row>
    <row r="58" spans="1:16" x14ac:dyDescent="0.15">
      <c r="A58" s="181" t="s">
        <v>41</v>
      </c>
      <c r="B58" s="181"/>
      <c r="C58" s="181"/>
      <c r="D58" s="181">
        <f>'将来負担比率（分子）の構造'!I$50</f>
        <v>4404</v>
      </c>
      <c r="E58" s="181"/>
      <c r="F58" s="181"/>
      <c r="G58" s="181">
        <f>'将来負担比率（分子）の構造'!J$50</f>
        <v>4586</v>
      </c>
      <c r="H58" s="181"/>
      <c r="I58" s="181"/>
      <c r="J58" s="181">
        <f>'将来負担比率（分子）の構造'!K$50</f>
        <v>4273</v>
      </c>
      <c r="K58" s="181"/>
      <c r="L58" s="181"/>
      <c r="M58" s="181">
        <f>'将来負担比率（分子）の構造'!L$50</f>
        <v>4326</v>
      </c>
      <c r="N58" s="181"/>
      <c r="O58" s="181"/>
      <c r="P58" s="181">
        <f>'将来負担比率（分子）の構造'!M$50</f>
        <v>4248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542</v>
      </c>
      <c r="C62" s="181"/>
      <c r="D62" s="181"/>
      <c r="E62" s="181">
        <f>'将来負担比率（分子）の構造'!J$45</f>
        <v>492</v>
      </c>
      <c r="F62" s="181"/>
      <c r="G62" s="181"/>
      <c r="H62" s="181">
        <f>'将来負担比率（分子）の構造'!K$45</f>
        <v>497</v>
      </c>
      <c r="I62" s="181"/>
      <c r="J62" s="181"/>
      <c r="K62" s="181">
        <f>'将来負担比率（分子）の構造'!L$45</f>
        <v>433</v>
      </c>
      <c r="L62" s="181"/>
      <c r="M62" s="181"/>
      <c r="N62" s="181">
        <f>'将来負担比率（分子）の構造'!M$45</f>
        <v>406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2801</v>
      </c>
      <c r="C64" s="181"/>
      <c r="D64" s="181"/>
      <c r="E64" s="181">
        <f>'将来負担比率（分子）の構造'!J$43</f>
        <v>2718</v>
      </c>
      <c r="F64" s="181"/>
      <c r="G64" s="181"/>
      <c r="H64" s="181">
        <f>'将来負担比率（分子）の構造'!K$43</f>
        <v>2580</v>
      </c>
      <c r="I64" s="181"/>
      <c r="J64" s="181"/>
      <c r="K64" s="181">
        <f>'将来負担比率（分子）の構造'!L$43</f>
        <v>2503</v>
      </c>
      <c r="L64" s="181"/>
      <c r="M64" s="181"/>
      <c r="N64" s="181">
        <f>'将来負担比率（分子）の構造'!M$43</f>
        <v>2563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5446</v>
      </c>
      <c r="C66" s="181"/>
      <c r="D66" s="181"/>
      <c r="E66" s="181">
        <f>'将来負担比率（分子）の構造'!J$41</f>
        <v>5443</v>
      </c>
      <c r="F66" s="181"/>
      <c r="G66" s="181"/>
      <c r="H66" s="181">
        <f>'将来負担比率（分子）の構造'!K$41</f>
        <v>5534</v>
      </c>
      <c r="I66" s="181"/>
      <c r="J66" s="181"/>
      <c r="K66" s="181">
        <f>'将来負担比率（分子）の構造'!L$41</f>
        <v>5429</v>
      </c>
      <c r="L66" s="181"/>
      <c r="M66" s="181"/>
      <c r="N66" s="181">
        <f>'将来負担比率（分子）の構造'!M$41</f>
        <v>5304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2869</v>
      </c>
      <c r="C72" s="185">
        <f>基金残高に係る経年分析!G55</f>
        <v>2871</v>
      </c>
      <c r="D72" s="185">
        <f>基金残高に係る経年分析!H55</f>
        <v>2714</v>
      </c>
    </row>
    <row r="73" spans="1:16" x14ac:dyDescent="0.15">
      <c r="A73" s="184" t="s">
        <v>78</v>
      </c>
      <c r="B73" s="185">
        <f>基金残高に係る経年分析!F56</f>
        <v>623</v>
      </c>
      <c r="C73" s="185">
        <f>基金残高に係る経年分析!G56</f>
        <v>624</v>
      </c>
      <c r="D73" s="185">
        <f>基金残高に係る経年分析!H56</f>
        <v>625</v>
      </c>
    </row>
    <row r="74" spans="1:16" x14ac:dyDescent="0.15">
      <c r="A74" s="184" t="s">
        <v>79</v>
      </c>
      <c r="B74" s="185">
        <f>基金残高に係る経年分析!F57</f>
        <v>609</v>
      </c>
      <c r="C74" s="185">
        <f>基金残高に係る経年分析!G57</f>
        <v>712</v>
      </c>
      <c r="D74" s="185">
        <f>基金残高に係る経年分析!H57</f>
        <v>805</v>
      </c>
    </row>
  </sheetData>
  <sheetProtection algorithmName="SHA-512" hashValue="Jxk9rmoNVSc1jfrLAWt8wn/ehAejskgBiafRwlYqIsN0/AgiR7Co9WldUyqXGSCu3F+8BiZav4Ens+Kgwr7rJA==" saltValue="kMTBav3+q+i8qfcC6Va0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2022-03-03T23:59:25Z</cp:lastPrinted>
  <dcterms:created xsi:type="dcterms:W3CDTF">2022-02-02T03:19:19Z</dcterms:created>
  <dcterms:modified xsi:type="dcterms:W3CDTF">2022-03-14T08:06:30Z</dcterms:modified>
  <cp:category/>
</cp:coreProperties>
</file>