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0_市町村係\R7年度市町村係共有\071公営企業\02照会\260128 公営企業に係る経営比較分析表（令和６年度決算）の分析・公表について\05局確認\02市町村から（①回目確認事項は全団体回答済）\17雄武町　水道△　公共△　病院△\"/>
    </mc:Choice>
  </mc:AlternateContent>
  <xr:revisionPtr revIDLastSave="0" documentId="13_ncr:1_{B17E2DB0-C99B-4C5B-BBA0-A68D5EDCDA93}" xr6:coauthVersionLast="47" xr6:coauthVersionMax="47" xr10:uidLastSave="{00000000-0000-0000-0000-000000000000}"/>
  <workbookProtection workbookAlgorithmName="SHA-512" workbookHashValue="WuXttlarNv+RrQ0sg7MIx+s4AWtJY15GoVaRhkEeMotvV+DkdmfX69EJTkS6uz1ZWCh9wdf8XqohPmGghUY5cA==" workbookSaltValue="zGA50yzkktJF4hOCSjJha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R6" i="5"/>
  <c r="AL8" i="4" s="1"/>
  <c r="Q6" i="5"/>
  <c r="W10" i="4" s="1"/>
  <c r="P6" i="5"/>
  <c r="O6" i="5"/>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H85" i="4"/>
  <c r="AL10" i="4"/>
  <c r="P10" i="4"/>
  <c r="I10" i="4"/>
  <c r="B10" i="4"/>
  <c r="AT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<sst xmlns="http://schemas.openxmlformats.org/spreadsheetml/2006/main" count="316" uniqueCount="112">
  <si>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</si>
  <si>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</si>
  <si>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</si>
  <si>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</si>
  <si>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</si>
  <si>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</si>
  <si>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</si>
  <si>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</si>
  <si>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</si>
  <si>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</si>
  <si>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</si>
  <si>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</si>
  <si>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</si>
  <si>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</si>
  <si>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</si>
  <si>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</si>
  <si>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</si>
  <si>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</si>
  <si>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</si>
  <si>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</si>
  <si>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</si>
  <si>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</si>
  <si>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</si>
  <si>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</si>
  <si>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</si>
  <si>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</si>
  <si>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</si>
  <si>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</si>
  <si>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</si>
  <si>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</si>
  <si>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</si>
  <si>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</si>
  <si>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</si>
  <si>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</si>
  <si>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</si>
  <si>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</si>
  <si>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</si>
  <si>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</si>
  <si>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</si>
  <si>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</si>
  <si>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</si>
  <si>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</si>
  <si>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</si>
  <si>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</si>
  <si>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</si>
  <si>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</si>
  <si>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</si>
  <si>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</si>
  <si>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</si>
  <si>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</si>
  <si>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</si>
  <si>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</si>
  <si>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</si>
  <si>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</si>
  <si>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</si>
  <si>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</si>
  <si>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</si>
  <si>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</si>
  <si>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</si>
  <si>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</si>
  <si>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</si>
  <si>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</si>
  <si>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</si>
  <si>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</si>
  <si>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</si>
  <si>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</si>
  <si>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</si>
  <si>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</si>
  <si>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</si>
  <si>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</si>
  <si>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</si>
  <si>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</si>
  <si>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</si>
  <si>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</si>
  <si>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</si>
  <si>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</si>
  <si>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</si>
  <si>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</si>
  <si>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</si>
  <si>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</si>
  <si>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</si>
  <si>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</si>
  <si>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</si>
  <si>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</si>
  <si>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</si>
  <si>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</si>
  <si>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</si>
  <si>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</si>
  <si>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</si>
  <si>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</si>
  <si>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</si>
  <si>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</si>
  <si>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</si>
  <si>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雄武町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</si>
  <si>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</si>
  <si>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</si>
  <si>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</si>
  <si>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</si>
  <si>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</si>
  <si>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</si>
  <si>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</si>
  <si>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</si>
  <si>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</si>
  <si>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</si>
  <si>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</si>
  <si>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</si>
  <si>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</si>
  <si>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</si>
  <si>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</si>
  <si>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総管路延長は約81kmで1979年以前に布設された管路の割合が31.6%と最も高く、経過年数40年以上の管路が全体の36.38%を占めている。老朽配水管の更新は補助事業により順次進めていくものの、全ての管路の更新には多額の費用と期間が必要になることから、過大投資を避け、経営状況を注視しながら実施していくこととする。</t>
    <rPh sb="88" eb="90">
      <t>ジュンジ</t>
    </rPh>
    <rPh sb="141" eb="143">
      <t>チュウシ</t>
    </rPh>
    <rPh sb="147" eb="149">
      <t>ジッシ</t>
    </rPh>
    <phoneticPr fontId="4"/>
  </si>
  <si>
    <t>　急速な人口減少に伴うサービス需要の減退により、料金収入が減少する一方で、膨大な施設の老朽化が進行し、更新需要の増大に直面している。
　この状況を解消すべきでありながら、専門知識を持つ職員の不足や採用難による人材確保の困難も深刻化している。また、近年の物価高騰による電気料金や資材・薬品代の急増が営業費用の増加につながり、経営に大きく影響しているのが実情である。
　これらを踏まえ、抜本的な改革が、不可避の課題となっていることから、令和7年度に策定を進めている経営戦略に基づき、経営基盤の強化に努めていく。</t>
    <rPh sb="70" eb="72">
      <t>ジョウキョウ</t>
    </rPh>
    <rPh sb="95" eb="97">
      <t>フソク</t>
    </rPh>
    <rPh sb="153" eb="155">
      <t>ゾウカ</t>
    </rPh>
    <rPh sb="164" eb="165">
      <t>オオ</t>
    </rPh>
    <rPh sb="167" eb="169">
      <t>エイキョウ</t>
    </rPh>
    <rPh sb="187" eb="188">
      <t>フ</t>
    </rPh>
    <rPh sb="216" eb="218">
      <t>レイワ</t>
    </rPh>
    <rPh sb="219" eb="221">
      <t>ネンド</t>
    </rPh>
    <rPh sb="222" eb="224">
      <t>サクテイ</t>
    </rPh>
    <rPh sb="225" eb="226">
      <t>スス</t>
    </rPh>
    <rPh sb="230" eb="234">
      <t>ケイエイセンリャク</t>
    </rPh>
    <rPh sb="235" eb="236">
      <t>モト</t>
    </rPh>
    <rPh sb="239" eb="241">
      <t>ケイエイ</t>
    </rPh>
    <rPh sb="241" eb="243">
      <t>キバン</t>
    </rPh>
    <rPh sb="244" eb="246">
      <t>キョウカ</t>
    </rPh>
    <rPh sb="247" eb="248">
      <t>ツト</t>
    </rPh>
    <phoneticPr fontId="4"/>
  </si>
  <si>
    <t>①経常収支比率・・・100％を上回ってはいるが、一般会計繰入金に依存していることから、より一層の支出削減に努めることとする。
②累積欠損金比率・・・0％ではあるが、一般会計繰入金に依存していることから、より一層の経営改善に努めることとする。
③流動比率・・・流動負債に占める企業債の割合が高いことにより、低い水準にあるが、今後は、企業会計移行による会計方式の変更等もあり、流動資産が増加する見込みである。
④企業債残高対給水収益比率・・・平均を下回っており、著しく高い水準ではないが、今後も施設更新は続くことから、企業債借入の際には、できる限り償還額の範囲内に留め、減少に努めていく。
⑤料金回収率・・・100％を下回っていることから、今後は料金改定も視野に入れつつ、支出費用の見直しなど料金回収率の向上に努めていく。
⑥給水原価・・・地理的要因などの影響で維持管理費が高額となっていることが要因であると考えられることから、給水原価の減少は困難であるものの、支出削減や効率化など経営改善に努めていく。
⑦施設利用率・・・平均を下回っており、施設の見直し等が求められるが、配水区域が広大であり、施設統合は困難であるため、更新の際には、水需要予測に基づいた適切な更新に努めていく。
⑧有収率・・・年々減少傾向にあることは、漏水が原因であると考えられることから、引き続き、漏水調査・修繕を実施し、向上を図っていく。</t>
    <rPh sb="1" eb="3">
      <t>ケイジョウ</t>
    </rPh>
    <rPh sb="15" eb="17">
      <t>ウワマワ</t>
    </rPh>
    <rPh sb="24" eb="26">
      <t>イッパン</t>
    </rPh>
    <rPh sb="26" eb="28">
      <t>カイケイ</t>
    </rPh>
    <rPh sb="28" eb="30">
      <t>クリイレ</t>
    </rPh>
    <rPh sb="30" eb="31">
      <t>キン</t>
    </rPh>
    <rPh sb="32" eb="34">
      <t>イゾン</t>
    </rPh>
    <rPh sb="45" eb="47">
      <t>イッソウ</t>
    </rPh>
    <rPh sb="48" eb="50">
      <t>シシュツ</t>
    </rPh>
    <rPh sb="50" eb="52">
      <t>サクゲン</t>
    </rPh>
    <rPh sb="53" eb="54">
      <t>ツト</t>
    </rPh>
    <rPh sb="64" eb="66">
      <t>ルイセキ</t>
    </rPh>
    <rPh sb="66" eb="68">
      <t>ケッソン</t>
    </rPh>
    <rPh sb="68" eb="69">
      <t>キン</t>
    </rPh>
    <rPh sb="69" eb="71">
      <t>ヒリツ</t>
    </rPh>
    <rPh sb="106" eb="108">
      <t>ケイエイ</t>
    </rPh>
    <rPh sb="108" eb="110">
      <t>カイゼン</t>
    </rPh>
    <rPh sb="122" eb="124">
      <t>リュウドウ</t>
    </rPh>
    <rPh sb="124" eb="126">
      <t>ヒリツ</t>
    </rPh>
    <rPh sb="129" eb="131">
      <t>リュウドウ</t>
    </rPh>
    <rPh sb="131" eb="133">
      <t>フサイ</t>
    </rPh>
    <rPh sb="134" eb="135">
      <t>シ</t>
    </rPh>
    <rPh sb="137" eb="139">
      <t>キギョウ</t>
    </rPh>
    <rPh sb="139" eb="140">
      <t>サイ</t>
    </rPh>
    <rPh sb="141" eb="143">
      <t>ワリアイ</t>
    </rPh>
    <rPh sb="144" eb="145">
      <t>タカ</t>
    </rPh>
    <rPh sb="152" eb="153">
      <t>ヒク</t>
    </rPh>
    <rPh sb="154" eb="156">
      <t>スイジュン</t>
    </rPh>
    <rPh sb="161" eb="163">
      <t>コンゴ</t>
    </rPh>
    <rPh sb="165" eb="167">
      <t>キギョウ</t>
    </rPh>
    <rPh sb="167" eb="169">
      <t>カイケイ</t>
    </rPh>
    <rPh sb="169" eb="171">
      <t>イコウ</t>
    </rPh>
    <rPh sb="186" eb="188">
      <t>リュウドウ</t>
    </rPh>
    <rPh sb="188" eb="190">
      <t>シサン</t>
    </rPh>
    <rPh sb="191" eb="193">
      <t>ゾウカ</t>
    </rPh>
    <rPh sb="195" eb="197">
      <t>ミコ</t>
    </rPh>
    <rPh sb="229" eb="230">
      <t>イチジル</t>
    </rPh>
    <rPh sb="232" eb="233">
      <t>タカ</t>
    </rPh>
    <rPh sb="234" eb="236">
      <t>スイジュン</t>
    </rPh>
    <rPh sb="245" eb="247">
      <t>シセツ</t>
    </rPh>
    <rPh sb="247" eb="249">
      <t>コウシン</t>
    </rPh>
    <rPh sb="257" eb="259">
      <t>キギョウ</t>
    </rPh>
    <rPh sb="259" eb="260">
      <t>サイ</t>
    </rPh>
    <rPh sb="260" eb="261">
      <t>カ</t>
    </rPh>
    <rPh sb="261" eb="262">
      <t>イ</t>
    </rPh>
    <rPh sb="263" eb="264">
      <t>サイ</t>
    </rPh>
    <rPh sb="307" eb="309">
      <t>シタマワ</t>
    </rPh>
    <rPh sb="318" eb="320">
      <t>コンゴ</t>
    </rPh>
    <rPh sb="321" eb="323">
      <t>リョウキン</t>
    </rPh>
    <rPh sb="323" eb="325">
      <t>カイテイ</t>
    </rPh>
    <rPh sb="326" eb="328">
      <t>シヤ</t>
    </rPh>
    <rPh sb="329" eb="330">
      <t>イ</t>
    </rPh>
    <rPh sb="334" eb="336">
      <t>シシュツ</t>
    </rPh>
    <rPh sb="336" eb="338">
      <t>ヒヨウ</t>
    </rPh>
    <rPh sb="339" eb="341">
      <t>ミナオ</t>
    </rPh>
    <rPh sb="344" eb="346">
      <t>リョウキン</t>
    </rPh>
    <rPh sb="346" eb="348">
      <t>カイシュウ</t>
    </rPh>
    <rPh sb="348" eb="349">
      <t>リツ</t>
    </rPh>
    <rPh sb="350" eb="352">
      <t>コウジョウ</t>
    </rPh>
    <rPh sb="353" eb="354">
      <t>ツト</t>
    </rPh>
    <rPh sb="368" eb="371">
      <t>チリテキ</t>
    </rPh>
    <rPh sb="371" eb="373">
      <t>ヨウイン</t>
    </rPh>
    <rPh sb="376" eb="378">
      <t>エイキョウ</t>
    </rPh>
    <rPh sb="379" eb="381">
      <t>イジ</t>
    </rPh>
    <rPh sb="381" eb="384">
      <t>カンリヒ</t>
    </rPh>
    <rPh sb="385" eb="387">
      <t>コウガク</t>
    </rPh>
    <rPh sb="396" eb="398">
      <t>ヨウイン</t>
    </rPh>
    <rPh sb="402" eb="403">
      <t>カンガ</t>
    </rPh>
    <rPh sb="412" eb="414">
      <t>キュウスイ</t>
    </rPh>
    <rPh sb="414" eb="416">
      <t>ゲンカ</t>
    </rPh>
    <rPh sb="417" eb="419">
      <t>ゲンショウ</t>
    </rPh>
    <rPh sb="420" eb="422">
      <t>コンナン</t>
    </rPh>
    <rPh sb="429" eb="431">
      <t>シシュツ</t>
    </rPh>
    <rPh sb="431" eb="433">
      <t>サクゲン</t>
    </rPh>
    <rPh sb="434" eb="437">
      <t>コウリツカ</t>
    </rPh>
    <rPh sb="439" eb="441">
      <t>ケイエイ</t>
    </rPh>
    <rPh sb="441" eb="443">
      <t>カイゼン</t>
    </rPh>
    <rPh sb="444" eb="445">
      <t>ツト</t>
    </rPh>
    <rPh sb="509" eb="511">
      <t>コウシン</t>
    </rPh>
    <rPh sb="512" eb="513">
      <t>サイ</t>
    </rPh>
    <rPh sb="516" eb="517">
      <t>ミズ</t>
    </rPh>
    <rPh sb="517" eb="519">
      <t>ジュヨウ</t>
    </rPh>
    <rPh sb="519" eb="521">
      <t>ヨソク</t>
    </rPh>
    <rPh sb="522" eb="523">
      <t>モト</t>
    </rPh>
    <rPh sb="526" eb="528">
      <t>テキセツ</t>
    </rPh>
    <rPh sb="529" eb="531">
      <t>コウシン</t>
    </rPh>
    <rPh sb="532" eb="533">
      <t>ツト</t>
    </rPh>
    <rPh sb="562" eb="564">
      <t>ゲンイン</t>
    </rPh>
    <rPh sb="568" eb="56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</si>
</sst>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19-4B0D-BE09-87DD5A01090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9919-4B0D-BE09-87DD5A01090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46.52</c:v>
                </c:pt>
              </c:numCache>
            </c:numRef>
          </c:val>
          <c:extLst>
            <c:ext xmlns:c16="http://schemas.microsoft.com/office/drawing/2014/chart" uri="{C3380CC4-5D6E-409C-BE32-E72D297353CC}">
              <c16:uniqueId val="{00000000-D02B-4D60-BB1B-51C7245C84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D02B-4D60-BB1B-51C7245C84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66.739999999999995</c:v>
                </c:pt>
              </c:numCache>
            </c:numRef>
          </c:val>
          <c:extLst>
            <c:ext xmlns:c16="http://schemas.microsoft.com/office/drawing/2014/chart" uri="{C3380CC4-5D6E-409C-BE32-E72D297353CC}">
              <c16:uniqueId val="{00000000-9CC3-4DE1-85EF-717CC8B1B4B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9CC3-4DE1-85EF-717CC8B1B4B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103.33</c:v>
                </c:pt>
              </c:numCache>
            </c:numRef>
          </c:val>
          <c:extLst>
            <c:ext xmlns:c16="http://schemas.microsoft.com/office/drawing/2014/chart" uri="{C3380CC4-5D6E-409C-BE32-E72D297353CC}">
              <c16:uniqueId val="{00000000-FA03-4511-BD08-797B45A427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FA03-4511-BD08-797B45A427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56.18</c:v>
                </c:pt>
              </c:numCache>
            </c:numRef>
          </c:val>
          <c:extLst>
            <c:ext xmlns:c16="http://schemas.microsoft.com/office/drawing/2014/chart" uri="{C3380CC4-5D6E-409C-BE32-E72D297353CC}">
              <c16:uniqueId val="{00000000-254A-4A9B-8258-DD4BE16F5D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54A-4A9B-8258-DD4BE16F5D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36.380000000000003</c:v>
                </c:pt>
              </c:numCache>
            </c:numRef>
          </c:val>
          <c:extLst>
            <c:ext xmlns:c16="http://schemas.microsoft.com/office/drawing/2014/chart" uri="{C3380CC4-5D6E-409C-BE32-E72D297353CC}">
              <c16:uniqueId val="{00000000-BFBE-4E46-8EEA-B7CE31B0448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BFBE-4E46-8EEA-B7CE31B0448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72-4BD9-80A0-2F9EB8894E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BA72-4BD9-80A0-2F9EB8894E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26.86</c:v>
                </c:pt>
              </c:numCache>
            </c:numRef>
          </c:val>
          <c:extLst>
            <c:ext xmlns:c16="http://schemas.microsoft.com/office/drawing/2014/chart" uri="{C3380CC4-5D6E-409C-BE32-E72D297353CC}">
              <c16:uniqueId val="{00000000-EAF0-40FD-A901-B36A8B7787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EAF0-40FD-A901-B36A8B7787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896.91</c:v>
                </c:pt>
              </c:numCache>
            </c:numRef>
          </c:val>
          <c:extLst>
            <c:ext xmlns:c16="http://schemas.microsoft.com/office/drawing/2014/chart" uri="{C3380CC4-5D6E-409C-BE32-E72D297353CC}">
              <c16:uniqueId val="{00000000-4371-432A-BD20-07A2ED7B400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4371-432A-BD20-07A2ED7B400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60.23</c:v>
                </c:pt>
              </c:numCache>
            </c:numRef>
          </c:val>
          <c:extLst>
            <c:ext xmlns:c16="http://schemas.microsoft.com/office/drawing/2014/chart" uri="{C3380CC4-5D6E-409C-BE32-E72D297353CC}">
              <c16:uniqueId val="{00000000-BF6A-4D77-B515-1BABFA4078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BF6A-4D77-B515-1BABFA4078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458.97</c:v>
                </c:pt>
              </c:numCache>
            </c:numRef>
          </c:val>
          <c:extLst>
            <c:ext xmlns:c16="http://schemas.microsoft.com/office/drawing/2014/chart" uri="{C3380CC4-5D6E-409C-BE32-E72D297353CC}">
              <c16:uniqueId val="{00000000-F20A-4786-9BED-3ED635D9BF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20A-4786-9BED-3ED635D9BF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28"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雄武町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4033</v>
      </c>
      <c r="AM8" s="44"/>
      <c r="AN8" s="44"/>
      <c r="AO8" s="44"/>
      <c r="AP8" s="44"/>
      <c r="AQ8" s="44"/>
      <c r="AR8" s="44"/>
      <c r="AS8" s="44"/>
      <c r="AT8" s="45">
        <f>データ!$S$6</f>
        <v>636.88</v>
      </c>
      <c r="AU8" s="46"/>
      <c r="AV8" s="46"/>
      <c r="AW8" s="46"/>
      <c r="AX8" s="46"/>
      <c r="AY8" s="46"/>
      <c r="AZ8" s="46"/>
      <c r="BA8" s="46"/>
      <c r="BB8" s="47">
        <f>データ!$T$6</f>
        <v>6.33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57.1</v>
      </c>
      <c r="J10" s="46"/>
      <c r="K10" s="46"/>
      <c r="L10" s="46"/>
      <c r="M10" s="46"/>
      <c r="N10" s="46"/>
      <c r="O10" s="80"/>
      <c r="P10" s="47">
        <f>データ!$P$6</f>
        <v>90.36</v>
      </c>
      <c r="Q10" s="47"/>
      <c r="R10" s="47"/>
      <c r="S10" s="47"/>
      <c r="T10" s="47"/>
      <c r="U10" s="47"/>
      <c r="V10" s="47"/>
      <c r="W10" s="44">
        <f>データ!$Q$6</f>
        <v>5100</v>
      </c>
      <c r="X10" s="44"/>
      <c r="Y10" s="44"/>
      <c r="Z10" s="44"/>
      <c r="AA10" s="44"/>
      <c r="AB10" s="44"/>
      <c r="AC10" s="44"/>
      <c r="AD10" s="2"/>
      <c r="AE10" s="2"/>
      <c r="AF10" s="2"/>
      <c r="AG10" s="2"/>
      <c r="AH10" s="2"/>
      <c r="AI10" s="2"/>
      <c r="AJ10" s="2"/>
      <c r="AK10" s="2"/>
      <c r="AL10" s="44">
        <f>データ!$U$6</f>
        <v>3654</v>
      </c>
      <c r="AM10" s="44"/>
      <c r="AN10" s="44"/>
      <c r="AO10" s="44"/>
      <c r="AP10" s="44"/>
      <c r="AQ10" s="44"/>
      <c r="AR10" s="44"/>
      <c r="AS10" s="44"/>
      <c r="AT10" s="45">
        <f>データ!$V$6</f>
        <v>9.67</v>
      </c>
      <c r="AU10" s="46"/>
      <c r="AV10" s="46"/>
      <c r="AW10" s="46"/>
      <c r="AX10" s="46"/>
      <c r="AY10" s="46"/>
      <c r="AZ10" s="46"/>
      <c r="BA10" s="46"/>
      <c r="BB10" s="47">
        <f>データ!$W$6</f>
        <v>377.87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TweAA60cSNyEr/Zdd7GjUpNGJa2W/xfEKJAfwTKztLUKcTeiV7xLr5b/Jr8g4ZeiUlrhi9KB2hxCgc5+/AQQ==" saltValue="AU9bpshngvCCgNRC4AEl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15636</v>
      </c>
      <c r="D6" s="20">
        <f t="shared" si="3"/>
        <v>46</v>
      </c>
      <c r="E6" s="20">
        <f t="shared" si="3"/>
        <v>1</v>
      </c>
      <c r="F6" s="20">
        <f t="shared" si="3"/>
        <v>0</v>
      </c>
      <c r="G6" s="20">
        <f t="shared" si="3"/>
        <v>5</v>
      </c>
      <c r="H6" s="20" t="str">
        <f t="shared" si="3"/>
        <v>北海道　雄武町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57.1</v>
      </c>
      <c r="P6" s="21">
        <f t="shared" si="3"/>
        <v>90.36</v>
      </c>
      <c r="Q6" s="21">
        <f t="shared" si="3"/>
        <v>5100</v>
      </c>
      <c r="R6" s="21">
        <f t="shared" si="3"/>
        <v>4033</v>
      </c>
      <c r="S6" s="21">
        <f t="shared" si="3"/>
        <v>636.88</v>
      </c>
      <c r="T6" s="21">
        <f t="shared" si="3"/>
        <v>6.33</v>
      </c>
      <c r="U6" s="21">
        <f t="shared" si="3"/>
        <v>3654</v>
      </c>
      <c r="V6" s="21">
        <f t="shared" si="3"/>
        <v>9.67</v>
      </c>
      <c r="W6" s="21">
        <f t="shared" si="3"/>
        <v>377.87</v>
      </c>
      <c r="X6" s="22" t="str">
        <f>IF(X7="",NA(),X7)</f>
        <v>-</v>
      </c>
      <c r="Y6" s="22" t="str">
        <f t="shared" ref="Y6:AG6" si="4">IF(Y7="",NA(),Y7)</f>
        <v>-</v>
      </c>
      <c r="Z6" s="22" t="str">
        <f t="shared" si="4"/>
        <v>-</v>
      </c>
      <c r="AA6" s="22" t="str">
        <f t="shared" si="4"/>
        <v>-</v>
      </c>
      <c r="AB6" s="22">
        <f t="shared" si="4"/>
        <v>103.33</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26.86</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896.91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60.23</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458.97</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46.52</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66.739999999999995</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56.18</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36.380000000000003</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15636</v>
      </c>
      <c r="D7" s="24">
        <v>46</v>
      </c>
      <c r="E7" s="24">
        <v>1</v>
      </c>
      <c r="F7" s="24">
        <v>0</v>
      </c>
      <c r="G7" s="24">
        <v>5</v>
      </c>
      <c r="H7" s="24" t="s">
        <v>93</v>
      </c>
      <c r="I7" s="24" t="s">
        <v>94</v>
      </c>
      <c r="J7" s="24" t="s">
        <v>95</v>
      </c>
      <c r="K7" s="24" t="s">
        <v>96</v>
      </c>
      <c r="L7" s="24" t="s">
        <v>97</v>
      </c>
      <c r="M7" s="24" t="s">
        <v>98</v>
      </c>
      <c r="N7" s="25" t="s">
        <v>99</v>
      </c>
      <c r="O7" s="25">
        <v>57.1</v>
      </c>
      <c r="P7" s="25">
        <v>90.36</v>
      </c>
      <c r="Q7" s="25">
        <v>5100</v>
      </c>
      <c r="R7" s="25">
        <v>4033</v>
      </c>
      <c r="S7" s="25">
        <v>636.88</v>
      </c>
      <c r="T7" s="25">
        <v>6.33</v>
      </c>
      <c r="U7" s="25">
        <v>3654</v>
      </c>
      <c r="V7" s="25">
        <v>9.67</v>
      </c>
      <c r="W7" s="25">
        <v>377.87</v>
      </c>
      <c r="X7" s="25" t="s">
        <v>99</v>
      </c>
      <c r="Y7" s="25" t="s">
        <v>99</v>
      </c>
      <c r="Z7" s="25" t="s">
        <v>99</v>
      </c>
      <c r="AA7" s="25" t="s">
        <v>99</v>
      </c>
      <c r="AB7" s="25">
        <v>103.33</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26.86</v>
      </c>
      <c r="AY7" s="25" t="s">
        <v>99</v>
      </c>
      <c r="AZ7" s="25" t="s">
        <v>99</v>
      </c>
      <c r="BA7" s="25" t="s">
        <v>99</v>
      </c>
      <c r="BB7" s="25" t="s">
        <v>99</v>
      </c>
      <c r="BC7" s="25">
        <v>157.71</v>
      </c>
      <c r="BD7" s="25">
        <v>142.38999999999999</v>
      </c>
      <c r="BE7" s="25" t="s">
        <v>99</v>
      </c>
      <c r="BF7" s="25" t="s">
        <v>99</v>
      </c>
      <c r="BG7" s="25" t="s">
        <v>99</v>
      </c>
      <c r="BH7" s="25" t="s">
        <v>99</v>
      </c>
      <c r="BI7" s="25">
        <v>896.91</v>
      </c>
      <c r="BJ7" s="25" t="s">
        <v>99</v>
      </c>
      <c r="BK7" s="25" t="s">
        <v>99</v>
      </c>
      <c r="BL7" s="25" t="s">
        <v>99</v>
      </c>
      <c r="BM7" s="25" t="s">
        <v>99</v>
      </c>
      <c r="BN7" s="25">
        <v>958.97</v>
      </c>
      <c r="BO7" s="25">
        <v>1043.3599999999999</v>
      </c>
      <c r="BP7" s="25" t="s">
        <v>99</v>
      </c>
      <c r="BQ7" s="25" t="s">
        <v>99</v>
      </c>
      <c r="BR7" s="25" t="s">
        <v>99</v>
      </c>
      <c r="BS7" s="25" t="s">
        <v>99</v>
      </c>
      <c r="BT7" s="25">
        <v>60.23</v>
      </c>
      <c r="BU7" s="25" t="s">
        <v>99</v>
      </c>
      <c r="BV7" s="25" t="s">
        <v>99</v>
      </c>
      <c r="BW7" s="25" t="s">
        <v>99</v>
      </c>
      <c r="BX7" s="25" t="s">
        <v>99</v>
      </c>
      <c r="BY7" s="25">
        <v>61.25</v>
      </c>
      <c r="BZ7" s="25">
        <v>56.19</v>
      </c>
      <c r="CA7" s="25" t="s">
        <v>99</v>
      </c>
      <c r="CB7" s="25" t="s">
        <v>99</v>
      </c>
      <c r="CC7" s="25" t="s">
        <v>99</v>
      </c>
      <c r="CD7" s="25" t="s">
        <v>99</v>
      </c>
      <c r="CE7" s="25">
        <v>458.97</v>
      </c>
      <c r="CF7" s="25" t="s">
        <v>99</v>
      </c>
      <c r="CG7" s="25" t="s">
        <v>99</v>
      </c>
      <c r="CH7" s="25" t="s">
        <v>99</v>
      </c>
      <c r="CI7" s="25" t="s">
        <v>99</v>
      </c>
      <c r="CJ7" s="25">
        <v>279.83</v>
      </c>
      <c r="CK7" s="25">
        <v>285.60000000000002</v>
      </c>
      <c r="CL7" s="25" t="s">
        <v>99</v>
      </c>
      <c r="CM7" s="25" t="s">
        <v>99</v>
      </c>
      <c r="CN7" s="25" t="s">
        <v>99</v>
      </c>
      <c r="CO7" s="25" t="s">
        <v>99</v>
      </c>
      <c r="CP7" s="25">
        <v>46.52</v>
      </c>
      <c r="CQ7" s="25" t="s">
        <v>99</v>
      </c>
      <c r="CR7" s="25" t="s">
        <v>99</v>
      </c>
      <c r="CS7" s="25" t="s">
        <v>99</v>
      </c>
      <c r="CT7" s="25" t="s">
        <v>99</v>
      </c>
      <c r="CU7" s="25">
        <v>54.69</v>
      </c>
      <c r="CV7" s="25">
        <v>48.33</v>
      </c>
      <c r="CW7" s="25" t="s">
        <v>99</v>
      </c>
      <c r="CX7" s="25" t="s">
        <v>99</v>
      </c>
      <c r="CY7" s="25" t="s">
        <v>99</v>
      </c>
      <c r="CZ7" s="25" t="s">
        <v>99</v>
      </c>
      <c r="DA7" s="25">
        <v>66.739999999999995</v>
      </c>
      <c r="DB7" s="25" t="s">
        <v>99</v>
      </c>
      <c r="DC7" s="25" t="s">
        <v>99</v>
      </c>
      <c r="DD7" s="25" t="s">
        <v>99</v>
      </c>
      <c r="DE7" s="25" t="s">
        <v>99</v>
      </c>
      <c r="DF7" s="25">
        <v>71.44</v>
      </c>
      <c r="DG7" s="25">
        <v>70.34</v>
      </c>
      <c r="DH7" s="25" t="s">
        <v>99</v>
      </c>
      <c r="DI7" s="25" t="s">
        <v>99</v>
      </c>
      <c r="DJ7" s="25" t="s">
        <v>99</v>
      </c>
      <c r="DK7" s="25" t="s">
        <v>99</v>
      </c>
      <c r="DL7" s="25">
        <v>56.18</v>
      </c>
      <c r="DM7" s="25" t="s">
        <v>99</v>
      </c>
      <c r="DN7" s="25" t="s">
        <v>99</v>
      </c>
      <c r="DO7" s="25" t="s">
        <v>99</v>
      </c>
      <c r="DP7" s="25" t="s">
        <v>99</v>
      </c>
      <c r="DQ7" s="25">
        <v>37.1</v>
      </c>
      <c r="DR7" s="25">
        <v>35.5</v>
      </c>
      <c r="DS7" s="25" t="s">
        <v>99</v>
      </c>
      <c r="DT7" s="25" t="s">
        <v>99</v>
      </c>
      <c r="DU7" s="25" t="s">
        <v>99</v>
      </c>
      <c r="DV7" s="25" t="s">
        <v>99</v>
      </c>
      <c r="DW7" s="25">
        <v>36.380000000000003</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福士＿翔</cp:lastModifiedBy>
  <cp:lastPrinted>2026-02-05T14:39:49Z</cp:lastPrinted>
  <dcterms:created xsi:type="dcterms:W3CDTF">2025-12-12T09:10:00Z</dcterms:created>
  <dcterms:modified xsi:type="dcterms:W3CDTF">2026-02-05T14:39:50Z</dcterms:modified>
  <cp:category/>
</cp:coreProperties>
</file>